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147432\OneDrive - NAV\AA 2018 09 11\NCF\Offisielle NCF Region Sør\Sportslig\2018\"/>
    </mc:Choice>
  </mc:AlternateContent>
  <xr:revisionPtr revIDLastSave="17" documentId="13_ncr:1_{DC4564A7-882D-4DB6-8966-11A5A48BBB36}" xr6:coauthVersionLast="36" xr6:coauthVersionMax="36" xr10:uidLastSave="{E1F2B29E-193C-4B4D-8533-EA71D1617086}"/>
  <bookViews>
    <workbookView xWindow="0" yWindow="0" windowWidth="20490" windowHeight="8445" firstSheet="1" activeTab="4" xr2:uid="{00000000-000D-0000-FFFF-FFFF00000000}"/>
  </bookViews>
  <sheets>
    <sheet name="Poeng oversikt" sheetId="2" r:id="rId1"/>
    <sheet name="Antall deltakere " sheetId="10" r:id="rId2"/>
    <sheet name="M15-16" sheetId="1" r:id="rId3"/>
    <sheet name="M13-14" sheetId="3" r:id="rId4"/>
    <sheet name="M11-12" sheetId="4" r:id="rId5"/>
    <sheet name="K15-16" sheetId="5" r:id="rId6"/>
    <sheet name="K13-14" sheetId="6" r:id="rId7"/>
    <sheet name="K11-12" sheetId="7" r:id="rId8"/>
    <sheet name="M-K10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1" l="1"/>
  <c r="T43" i="3"/>
  <c r="T45" i="3"/>
  <c r="T42" i="3"/>
  <c r="T40" i="3"/>
  <c r="T38" i="3"/>
  <c r="T35" i="3"/>
  <c r="T33" i="3"/>
  <c r="T39" i="3"/>
  <c r="T30" i="3"/>
  <c r="T34" i="3"/>
  <c r="T27" i="3"/>
  <c r="T44" i="3"/>
  <c r="T37" i="3"/>
  <c r="T36" i="3"/>
  <c r="T28" i="3"/>
  <c r="T32" i="3"/>
  <c r="T31" i="3"/>
  <c r="T29" i="3"/>
  <c r="T25" i="3"/>
  <c r="T26" i="3"/>
  <c r="T23" i="3"/>
  <c r="T24" i="3"/>
  <c r="T17" i="3"/>
  <c r="T16" i="3"/>
  <c r="T18" i="3"/>
  <c r="T19" i="3"/>
  <c r="T15" i="3"/>
  <c r="T13" i="3"/>
  <c r="T14" i="3"/>
  <c r="T12" i="3"/>
  <c r="T11" i="3"/>
  <c r="T10" i="3"/>
  <c r="T8" i="3"/>
  <c r="T9" i="3"/>
  <c r="T7" i="3"/>
  <c r="T5" i="3"/>
  <c r="T3" i="3"/>
  <c r="T4" i="3"/>
  <c r="T6" i="3"/>
  <c r="U21" i="3"/>
  <c r="V21" i="3"/>
  <c r="T41" i="3"/>
  <c r="N28" i="4" l="1"/>
  <c r="M28" i="4"/>
  <c r="L27" i="4"/>
  <c r="L26" i="4"/>
  <c r="L25" i="4"/>
  <c r="L24" i="4"/>
  <c r="L19" i="4"/>
  <c r="L20" i="4"/>
  <c r="L18" i="4"/>
  <c r="L17" i="4"/>
  <c r="L16" i="4"/>
  <c r="L15" i="4"/>
  <c r="L12" i="4"/>
  <c r="L14" i="4"/>
  <c r="L7" i="4"/>
  <c r="L6" i="4"/>
  <c r="L13" i="4"/>
  <c r="L11" i="4"/>
  <c r="L5" i="4"/>
  <c r="L10" i="4"/>
  <c r="L4" i="4"/>
  <c r="L3" i="4"/>
  <c r="L9" i="4"/>
  <c r="L8" i="4"/>
  <c r="T7" i="5"/>
  <c r="T6" i="5"/>
  <c r="T5" i="5"/>
  <c r="T4" i="5"/>
  <c r="T3" i="5"/>
  <c r="T3" i="6"/>
  <c r="O15" i="9"/>
  <c r="N15" i="9"/>
  <c r="M13" i="9"/>
  <c r="M12" i="9"/>
  <c r="M11" i="9"/>
  <c r="M10" i="9"/>
  <c r="M9" i="9"/>
  <c r="M7" i="9"/>
  <c r="M8" i="9"/>
  <c r="M4" i="9"/>
  <c r="M5" i="9"/>
  <c r="M3" i="9"/>
  <c r="L6" i="7"/>
  <c r="L5" i="7"/>
  <c r="L4" i="7"/>
  <c r="T5" i="6"/>
  <c r="T4" i="6"/>
  <c r="T15" i="5" l="1"/>
  <c r="T18" i="5"/>
  <c r="T16" i="5"/>
  <c r="T17" i="5"/>
  <c r="T13" i="5"/>
  <c r="T12" i="5"/>
  <c r="T14" i="5"/>
  <c r="T8" i="5"/>
  <c r="U40" i="1"/>
  <c r="V40" i="1"/>
  <c r="T28" i="1"/>
  <c r="T70" i="1"/>
  <c r="T73" i="1"/>
  <c r="T66" i="1"/>
  <c r="T68" i="1"/>
  <c r="T67" i="1"/>
  <c r="T72" i="1"/>
  <c r="T76" i="1"/>
  <c r="T71" i="1"/>
  <c r="T32" i="1"/>
  <c r="T23" i="1"/>
  <c r="T22" i="1"/>
  <c r="T25" i="1"/>
  <c r="T74" i="1"/>
  <c r="T24" i="1"/>
  <c r="T39" i="1"/>
  <c r="T36" i="1"/>
  <c r="T75" i="1"/>
  <c r="T62" i="1"/>
  <c r="T38" i="1"/>
  <c r="T11" i="1"/>
  <c r="T14" i="1"/>
  <c r="T65" i="1"/>
  <c r="T47" i="1"/>
  <c r="T54" i="1"/>
  <c r="T51" i="1"/>
  <c r="T16" i="1"/>
  <c r="T57" i="1"/>
  <c r="T61" i="1"/>
  <c r="T69" i="1"/>
  <c r="T53" i="1"/>
  <c r="T63" i="1"/>
  <c r="T55" i="1"/>
  <c r="T44" i="1"/>
  <c r="T50" i="1"/>
  <c r="T43" i="1"/>
  <c r="T49" i="1"/>
  <c r="T48" i="1"/>
  <c r="T45" i="1"/>
  <c r="T46" i="1"/>
  <c r="T42" i="1"/>
  <c r="T20" i="1"/>
  <c r="T17" i="1"/>
  <c r="T3" i="1"/>
  <c r="T4" i="1"/>
  <c r="T6" i="1"/>
  <c r="T7" i="1"/>
  <c r="T5" i="1"/>
  <c r="T9" i="1"/>
  <c r="T26" i="1" l="1"/>
  <c r="T37" i="1"/>
  <c r="T19" i="1"/>
  <c r="N9" i="7" l="1"/>
  <c r="V7" i="6"/>
  <c r="U7" i="6"/>
  <c r="T31" i="1"/>
  <c r="T34" i="1"/>
  <c r="T27" i="1"/>
  <c r="T33" i="1"/>
  <c r="T21" i="1"/>
  <c r="T56" i="1"/>
  <c r="T59" i="1"/>
  <c r="T64" i="1"/>
  <c r="T60" i="1"/>
  <c r="T52" i="1"/>
  <c r="T58" i="1"/>
  <c r="T35" i="1"/>
  <c r="T13" i="1"/>
  <c r="T30" i="1"/>
  <c r="T29" i="1"/>
  <c r="T15" i="1"/>
  <c r="T18" i="1"/>
  <c r="T12" i="1"/>
  <c r="T10" i="1"/>
  <c r="T19" i="5"/>
  <c r="T11" i="6"/>
  <c r="T10" i="6"/>
  <c r="T9" i="6"/>
  <c r="T6" i="6"/>
  <c r="L3" i="7"/>
  <c r="L23" i="4" l="1"/>
  <c r="L21" i="4" l="1"/>
  <c r="L22" i="4" l="1"/>
  <c r="D10" i="10" l="1"/>
  <c r="C10" i="10"/>
  <c r="B10" i="10"/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<sst xmlns="http://schemas.openxmlformats.org/spreadsheetml/2006/main" count="736" uniqueCount="372">
  <si>
    <t xml:space="preserve">Region Cup Landevei oversikt </t>
  </si>
  <si>
    <t>REGION SØR - REGIONS CUP Ungdom 10-16 år</t>
  </si>
  <si>
    <t xml:space="preserve">Poengskala </t>
  </si>
  <si>
    <t>Plass</t>
  </si>
  <si>
    <t>RM dobblet poeng</t>
  </si>
  <si>
    <t>21 til siste</t>
  </si>
  <si>
    <t> 4</t>
  </si>
  <si>
    <t>Poeng</t>
  </si>
  <si>
    <t>Henrik</t>
  </si>
  <si>
    <t>1 etp</t>
  </si>
  <si>
    <t>2 etp</t>
  </si>
  <si>
    <t>3 etp</t>
  </si>
  <si>
    <t>Grimstad SK</t>
  </si>
  <si>
    <t>Tobias</t>
  </si>
  <si>
    <t>Magnus</t>
  </si>
  <si>
    <t>Nærbø SK</t>
  </si>
  <si>
    <t>Total SUM</t>
  </si>
  <si>
    <t>13-14år</t>
  </si>
  <si>
    <t>15-16år</t>
  </si>
  <si>
    <t>M-K 10år - 2 poeng for hver etp/ritt de deltar på</t>
  </si>
  <si>
    <t>Rogaland 3 etp.</t>
  </si>
  <si>
    <t>Etternavn</t>
  </si>
  <si>
    <t>Fornavn</t>
  </si>
  <si>
    <t>Klubb</t>
  </si>
  <si>
    <t>Johansson</t>
  </si>
  <si>
    <t>Tord</t>
  </si>
  <si>
    <t>Hegreberg</t>
  </si>
  <si>
    <t>Felix</t>
  </si>
  <si>
    <t>Martin</t>
  </si>
  <si>
    <t>Gilje</t>
  </si>
  <si>
    <t>Bjarte</t>
  </si>
  <si>
    <t>Olsen</t>
  </si>
  <si>
    <t>Harald</t>
  </si>
  <si>
    <t>Kjartan</t>
  </si>
  <si>
    <t>Dirdal</t>
  </si>
  <si>
    <t>Eskedal</t>
  </si>
  <si>
    <t>Sola CK</t>
  </si>
  <si>
    <t>Feldmann</t>
  </si>
  <si>
    <t>Stokkeland</t>
  </si>
  <si>
    <t>Sindre</t>
  </si>
  <si>
    <t>Holla</t>
  </si>
  <si>
    <t>Sander</t>
  </si>
  <si>
    <t>Løklingholm</t>
  </si>
  <si>
    <t>Håvard</t>
  </si>
  <si>
    <t>Hafrsfjord SK</t>
  </si>
  <si>
    <t>Haga</t>
  </si>
  <si>
    <t>Andreas</t>
  </si>
  <si>
    <t>Sørbø</t>
  </si>
  <si>
    <t>Bjerga</t>
  </si>
  <si>
    <t>Mohr</t>
  </si>
  <si>
    <t>Tveit</t>
  </si>
  <si>
    <t>Nora</t>
  </si>
  <si>
    <t>Kvåle</t>
  </si>
  <si>
    <t>Region Mesterskap</t>
  </si>
  <si>
    <t>Rogaland 3 etp</t>
  </si>
  <si>
    <t>Rogaland 3-etp</t>
  </si>
  <si>
    <t>TT</t>
  </si>
  <si>
    <t>RR</t>
  </si>
  <si>
    <t xml:space="preserve">Rogaland 3-etp </t>
  </si>
  <si>
    <t>Byberg</t>
  </si>
  <si>
    <t>Tuva</t>
  </si>
  <si>
    <t>Rogaland 3-Etp</t>
  </si>
  <si>
    <t>Aksnes</t>
  </si>
  <si>
    <t>Aadnøy</t>
  </si>
  <si>
    <t>M</t>
  </si>
  <si>
    <t>1etp</t>
  </si>
  <si>
    <t>2etp</t>
  </si>
  <si>
    <t>3etp</t>
  </si>
  <si>
    <t>Kjønn</t>
  </si>
  <si>
    <t>K</t>
  </si>
  <si>
    <t>Sørlandets PP</t>
  </si>
  <si>
    <t>Sum deltatt ritt</t>
  </si>
  <si>
    <t>Laland</t>
  </si>
  <si>
    <t>Johansen</t>
  </si>
  <si>
    <t>Stiansen</t>
  </si>
  <si>
    <t>Jesper</t>
  </si>
  <si>
    <t>Ravnøy</t>
  </si>
  <si>
    <t>Vigrestad SK</t>
  </si>
  <si>
    <t>Jonas</t>
  </si>
  <si>
    <t xml:space="preserve">M-K 11-12 år - 2 poeng for hver etp/ritt de deltar på og doble poeng (4p) for RM tempo og RM fellesstart deltakelse. </t>
  </si>
  <si>
    <t>Linus</t>
  </si>
  <si>
    <t>Hagenes</t>
  </si>
  <si>
    <t>Linn</t>
  </si>
  <si>
    <t>Skjelde</t>
  </si>
  <si>
    <t>Bokn SK</t>
  </si>
  <si>
    <t>Mats</t>
  </si>
  <si>
    <t>Lien-Aas</t>
  </si>
  <si>
    <t>Rød</t>
  </si>
  <si>
    <t>Marcus</t>
  </si>
  <si>
    <t>Sandnes SK</t>
  </si>
  <si>
    <t>Stavanger SK</t>
  </si>
  <si>
    <t>Larsen</t>
  </si>
  <si>
    <t>Anders</t>
  </si>
  <si>
    <t>Langhelle</t>
  </si>
  <si>
    <t>Brekken</t>
  </si>
  <si>
    <t>Karsten</t>
  </si>
  <si>
    <t>Runar</t>
  </si>
  <si>
    <t>Erik</t>
  </si>
  <si>
    <t>Fredrik</t>
  </si>
  <si>
    <t>Haugen</t>
  </si>
  <si>
    <t>Marius</t>
  </si>
  <si>
    <t>Julie</t>
  </si>
  <si>
    <t>Rislå</t>
  </si>
  <si>
    <t>Rogaland</t>
  </si>
  <si>
    <t>Agder</t>
  </si>
  <si>
    <t>Statistikk</t>
  </si>
  <si>
    <t>M15-16</t>
  </si>
  <si>
    <t>Totalt</t>
  </si>
  <si>
    <t>M13-14</t>
  </si>
  <si>
    <t>M11-12</t>
  </si>
  <si>
    <t>M10</t>
  </si>
  <si>
    <t>K15-16</t>
  </si>
  <si>
    <t>K13-14</t>
  </si>
  <si>
    <t>K11-12</t>
  </si>
  <si>
    <t>K10</t>
  </si>
  <si>
    <t>SUM</t>
  </si>
  <si>
    <t>Ringerike SK</t>
  </si>
  <si>
    <t>Dalland</t>
  </si>
  <si>
    <t>Nordhordaland SK</t>
  </si>
  <si>
    <t>Litlere</t>
  </si>
  <si>
    <t>Bergen CK</t>
  </si>
  <si>
    <t>Søyland</t>
  </si>
  <si>
    <t>Eidfjord IL</t>
  </si>
  <si>
    <t>DNF</t>
  </si>
  <si>
    <t>Gautestad</t>
  </si>
  <si>
    <t>Rege</t>
  </si>
  <si>
    <t>Isak</t>
  </si>
  <si>
    <t>Rossemyr</t>
  </si>
  <si>
    <t>Emre</t>
  </si>
  <si>
    <t>Ivar</t>
  </si>
  <si>
    <t>Rogne</t>
  </si>
  <si>
    <t>Eivind</t>
  </si>
  <si>
    <t>Jakob</t>
  </si>
  <si>
    <t>Tønsberg CK</t>
  </si>
  <si>
    <t>Vågenes</t>
  </si>
  <si>
    <t>Filseth</t>
  </si>
  <si>
    <t>Emil</t>
  </si>
  <si>
    <t>Grenland SK</t>
  </si>
  <si>
    <t>Vetle</t>
  </si>
  <si>
    <t>Fuglestad</t>
  </si>
  <si>
    <t>Horten OCK</t>
  </si>
  <si>
    <t>Oskar</t>
  </si>
  <si>
    <t>Gjerstad IL</t>
  </si>
  <si>
    <t>Fana IL</t>
  </si>
  <si>
    <t>Bærum OCK</t>
  </si>
  <si>
    <t>Rosenlund</t>
  </si>
  <si>
    <t>Modum CK</t>
  </si>
  <si>
    <t>Hjørnevik</t>
  </si>
  <si>
    <t>Lunde</t>
  </si>
  <si>
    <t>Tormod Emil</t>
  </si>
  <si>
    <t>Vik</t>
  </si>
  <si>
    <t>Brandal</t>
  </si>
  <si>
    <t>Petter</t>
  </si>
  <si>
    <t>Andersen</t>
  </si>
  <si>
    <t>Christoffer</t>
  </si>
  <si>
    <t>Sebastian</t>
  </si>
  <si>
    <t>Ghibaut</t>
  </si>
  <si>
    <t>Hafredal</t>
  </si>
  <si>
    <t>Noah</t>
  </si>
  <si>
    <t>Marit</t>
  </si>
  <si>
    <t>Karlsen</t>
  </si>
  <si>
    <t>Gysland</t>
  </si>
  <si>
    <t>Sverre</t>
  </si>
  <si>
    <t>Gjertsen</t>
  </si>
  <si>
    <t>Fjærli</t>
  </si>
  <si>
    <t>Asker CK</t>
  </si>
  <si>
    <t>Osland</t>
  </si>
  <si>
    <t>Flora CK</t>
  </si>
  <si>
    <t>Wikander</t>
  </si>
  <si>
    <t>Halden CK</t>
  </si>
  <si>
    <t>Casper</t>
  </si>
  <si>
    <t>Baksaas</t>
  </si>
  <si>
    <t>Magnussen</t>
  </si>
  <si>
    <t>Halvor</t>
  </si>
  <si>
    <t>Hansen</t>
  </si>
  <si>
    <t>Heggø</t>
  </si>
  <si>
    <t>Kasper</t>
  </si>
  <si>
    <t>Jan Martin</t>
  </si>
  <si>
    <t>Moe</t>
  </si>
  <si>
    <t>Granberg</t>
  </si>
  <si>
    <t>Skjelvik</t>
  </si>
  <si>
    <t>Torje</t>
  </si>
  <si>
    <t>Joakim</t>
  </si>
  <si>
    <t>Simen</t>
  </si>
  <si>
    <t>Axel</t>
  </si>
  <si>
    <t>Skår</t>
  </si>
  <si>
    <t>Utenfor region deltakere:</t>
  </si>
  <si>
    <t>Fevang</t>
  </si>
  <si>
    <t>Bolme</t>
  </si>
  <si>
    <t>Thomas</t>
  </si>
  <si>
    <t>Realfsen</t>
  </si>
  <si>
    <t>Johannes</t>
  </si>
  <si>
    <t>Oliver</t>
  </si>
  <si>
    <t>Benjaminsen</t>
  </si>
  <si>
    <t>Åserød</t>
  </si>
  <si>
    <t>John Anders</t>
  </si>
  <si>
    <t>Kristiansand CK</t>
  </si>
  <si>
    <t>Nordvik</t>
  </si>
  <si>
    <t>Sivert</t>
  </si>
  <si>
    <t>Aukland</t>
  </si>
  <si>
    <t xml:space="preserve">Johan </t>
  </si>
  <si>
    <t>Lillehammer SK</t>
  </si>
  <si>
    <t>Østensen</t>
  </si>
  <si>
    <t>Fevik</t>
  </si>
  <si>
    <t>Marie</t>
  </si>
  <si>
    <t xml:space="preserve">Litlere </t>
  </si>
  <si>
    <t>Gunn</t>
  </si>
  <si>
    <t>Vilde H.</t>
  </si>
  <si>
    <t xml:space="preserve">Soleim </t>
  </si>
  <si>
    <t xml:space="preserve">Elida </t>
  </si>
  <si>
    <t>Førde SK</t>
  </si>
  <si>
    <t>Frida</t>
  </si>
  <si>
    <t>Skjervik</t>
  </si>
  <si>
    <t>Annette N</t>
  </si>
  <si>
    <t>Karoline</t>
  </si>
  <si>
    <t>IL Stjørdals Blink</t>
  </si>
  <si>
    <t>Skjelstad</t>
  </si>
  <si>
    <t>Andrea</t>
  </si>
  <si>
    <t xml:space="preserve">Rislå </t>
  </si>
  <si>
    <t>Emma R.</t>
  </si>
  <si>
    <t>DNS</t>
  </si>
  <si>
    <t>Matilde</t>
  </si>
  <si>
    <t xml:space="preserve">Martha </t>
  </si>
  <si>
    <t xml:space="preserve">Adele </t>
  </si>
  <si>
    <t>Astrid E.H</t>
  </si>
  <si>
    <t>Nordhordaland</t>
  </si>
  <si>
    <t>Bredal</t>
  </si>
  <si>
    <t>Philip Emil</t>
  </si>
  <si>
    <t>Gyland</t>
  </si>
  <si>
    <t>Ole Jørgen</t>
  </si>
  <si>
    <t xml:space="preserve">Gjerstad IL </t>
  </si>
  <si>
    <t>Hans K.</t>
  </si>
  <si>
    <t>Villacarllio</t>
  </si>
  <si>
    <t>Alex</t>
  </si>
  <si>
    <t>Delapena</t>
  </si>
  <si>
    <t>Eriksen</t>
  </si>
  <si>
    <t>Gjeldsvik-Bakke</t>
  </si>
  <si>
    <t xml:space="preserve">Erling </t>
  </si>
  <si>
    <t>Hårr</t>
  </si>
  <si>
    <t>Kjøllestad</t>
  </si>
  <si>
    <t>Rønning</t>
  </si>
  <si>
    <t>Shawn</t>
  </si>
  <si>
    <t>Ørn-Kristoff</t>
  </si>
  <si>
    <t>Beiermann</t>
  </si>
  <si>
    <t>Evertsen-Hegreberg</t>
  </si>
  <si>
    <t>Hunshamar</t>
  </si>
  <si>
    <t>Einar</t>
  </si>
  <si>
    <t>Morten</t>
  </si>
  <si>
    <t>Hope</t>
  </si>
  <si>
    <t>Fillip</t>
  </si>
  <si>
    <t>Niklas</t>
  </si>
  <si>
    <t>Engelsvoll</t>
  </si>
  <si>
    <t>Oscar J.</t>
  </si>
  <si>
    <t>Are</t>
  </si>
  <si>
    <t>Staune-Mittet</t>
  </si>
  <si>
    <t>Ullebø</t>
  </si>
  <si>
    <t>Thristan</t>
  </si>
  <si>
    <t>Sogn CK</t>
  </si>
  <si>
    <t>Fana CK</t>
  </si>
  <si>
    <t>Per</t>
  </si>
  <si>
    <t>Fjelstad</t>
  </si>
  <si>
    <t>Øyvind</t>
  </si>
  <si>
    <t>Sotra CK</t>
  </si>
  <si>
    <t xml:space="preserve">Whære </t>
  </si>
  <si>
    <t>Lucas</t>
  </si>
  <si>
    <t>Bakken</t>
  </si>
  <si>
    <t>Fana IL sykkel</t>
  </si>
  <si>
    <t>Salte Håland</t>
  </si>
  <si>
    <t>Vebjørn</t>
  </si>
  <si>
    <t>Hestnes</t>
  </si>
  <si>
    <t>Nielsen</t>
  </si>
  <si>
    <t>Fløysvik</t>
  </si>
  <si>
    <t>Jonatan</t>
  </si>
  <si>
    <t>Jacobsen</t>
  </si>
  <si>
    <t>Haugstad</t>
  </si>
  <si>
    <t>Magne</t>
  </si>
  <si>
    <t>Bendiks</t>
  </si>
  <si>
    <t>Uhrdal Vetrehus</t>
  </si>
  <si>
    <t>Aarøy</t>
  </si>
  <si>
    <t>Haguesund Tri</t>
  </si>
  <si>
    <t>Velde</t>
  </si>
  <si>
    <t>Vegar</t>
  </si>
  <si>
    <t>Haukeland</t>
  </si>
  <si>
    <t>Otto C.</t>
  </si>
  <si>
    <t>Horpestad</t>
  </si>
  <si>
    <t>Sølve</t>
  </si>
  <si>
    <t>Underbakke</t>
  </si>
  <si>
    <t>Pia</t>
  </si>
  <si>
    <t>Slemdahl</t>
  </si>
  <si>
    <t>Rye-Johnsen</t>
  </si>
  <si>
    <t>Jon</t>
  </si>
  <si>
    <t>Nanset IF</t>
  </si>
  <si>
    <t>Guntvedt</t>
  </si>
  <si>
    <t>Nicolai D.</t>
  </si>
  <si>
    <t>Romerikåsen</t>
  </si>
  <si>
    <t>Klund</t>
  </si>
  <si>
    <t xml:space="preserve">Ole A. S. </t>
  </si>
  <si>
    <t>Fredrikstad</t>
  </si>
  <si>
    <t>Farstadvoll</t>
  </si>
  <si>
    <t>Henrik E.</t>
  </si>
  <si>
    <t>IF Frøy</t>
  </si>
  <si>
    <t>Brennsæter</t>
  </si>
  <si>
    <t>Trym</t>
  </si>
  <si>
    <t>Glåmdal SK</t>
  </si>
  <si>
    <t>Kvamme</t>
  </si>
  <si>
    <t>Thor Herman</t>
  </si>
  <si>
    <t>Johannessen</t>
  </si>
  <si>
    <t>Ole Daniel</t>
  </si>
  <si>
    <t>Svestad-Bårdseng</t>
  </si>
  <si>
    <t>Embret</t>
  </si>
  <si>
    <t>Fredriksen</t>
  </si>
  <si>
    <t>Petter Emil</t>
  </si>
  <si>
    <t>Kasper B</t>
  </si>
  <si>
    <t>Knaben</t>
  </si>
  <si>
    <t>Berg-Jacobsen</t>
  </si>
  <si>
    <t>Emil Ø.</t>
  </si>
  <si>
    <t>Lauritsen</t>
  </si>
  <si>
    <t>Høvås</t>
  </si>
  <si>
    <t>Lasse</t>
  </si>
  <si>
    <t>Nyrud</t>
  </si>
  <si>
    <t>Benjamin</t>
  </si>
  <si>
    <t>Eidsvoll SK</t>
  </si>
  <si>
    <t>Mads L.</t>
  </si>
  <si>
    <t>Eiker CK</t>
  </si>
  <si>
    <t>Thommensen</t>
  </si>
  <si>
    <t>Kristian</t>
  </si>
  <si>
    <t>SK Rye</t>
  </si>
  <si>
    <t>Jens C.G</t>
  </si>
  <si>
    <t>Marta</t>
  </si>
  <si>
    <t>Kristiansen</t>
  </si>
  <si>
    <t>Line</t>
  </si>
  <si>
    <t>Nittedal CK</t>
  </si>
  <si>
    <t>Lind</t>
  </si>
  <si>
    <t>Magdalene</t>
  </si>
  <si>
    <t>Vesterålen SK</t>
  </si>
  <si>
    <t>Nordal</t>
  </si>
  <si>
    <t>Emilie</t>
  </si>
  <si>
    <t>Settemsli-Jamtveit</t>
  </si>
  <si>
    <t>Tuva E.</t>
  </si>
  <si>
    <t>Nebdal</t>
  </si>
  <si>
    <t>Mathias</t>
  </si>
  <si>
    <t>Solberg</t>
  </si>
  <si>
    <t>Noah H</t>
  </si>
  <si>
    <t>Espen</t>
  </si>
  <si>
    <t xml:space="preserve">Nebdal </t>
  </si>
  <si>
    <t>Nathaniel</t>
  </si>
  <si>
    <t>Oma</t>
  </si>
  <si>
    <t xml:space="preserve">Eskil </t>
  </si>
  <si>
    <t>Lyngdal SK</t>
  </si>
  <si>
    <t>Schjølberg</t>
  </si>
  <si>
    <t>Elias</t>
  </si>
  <si>
    <t>Nakken</t>
  </si>
  <si>
    <t xml:space="preserve">Tobias </t>
  </si>
  <si>
    <t>Molde CK</t>
  </si>
  <si>
    <t>Buhs</t>
  </si>
  <si>
    <t>Christian</t>
  </si>
  <si>
    <t>Fredrikstad SK</t>
  </si>
  <si>
    <t>Antonsen</t>
  </si>
  <si>
    <t>Langeland</t>
  </si>
  <si>
    <t>Mads</t>
  </si>
  <si>
    <t>Jensen</t>
  </si>
  <si>
    <t>Re SK</t>
  </si>
  <si>
    <t>Messel</t>
  </si>
  <si>
    <t>Kevin</t>
  </si>
  <si>
    <t>Langedrag</t>
  </si>
  <si>
    <t>Herman</t>
  </si>
  <si>
    <t>Truls</t>
  </si>
  <si>
    <t>Jansen</t>
  </si>
  <si>
    <t>Romberg</t>
  </si>
  <si>
    <t>Aarstadberg</t>
  </si>
  <si>
    <t>Gullhav</t>
  </si>
  <si>
    <t>Kristoffer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</si>
</sst>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2" xfId="0" applyFont="1" applyBorder="1" applyAlignment="1"/>
    <xf numFmtId="0" fontId="0" fillId="2" borderId="1" xfId="0" applyFill="1" applyBorder="1"/>
    <xf numFmtId="0" fontId="1" fillId="2" borderId="2" xfId="0" applyFont="1" applyFill="1" applyBorder="1" applyAlignment="1">
      <alignment horizontal="left" vertical="top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left" vertical="top"/>
    </xf>
    <xf numFmtId="0" fontId="0" fillId="4" borderId="1" xfId="0" applyFont="1" applyFill="1" applyBorder="1" applyAlignment="1"/>
    <xf numFmtId="0" fontId="0" fillId="4" borderId="1" xfId="0" applyFont="1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0" borderId="7" xfId="0" applyBorder="1"/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3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3" fillId="5" borderId="1" xfId="0" applyFont="1" applyFill="1" applyBorder="1"/>
    <xf numFmtId="0" fontId="0" fillId="5" borderId="0" xfId="0" applyFill="1"/>
    <xf numFmtId="0" fontId="0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0" borderId="10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2" borderId="5" xfId="0" applyFill="1" applyBorder="1"/>
    <xf numFmtId="0" fontId="0" fillId="2" borderId="5" xfId="0" applyFont="1" applyFill="1" applyBorder="1"/>
    <xf numFmtId="0" fontId="1" fillId="6" borderId="1" xfId="0" applyFont="1" applyFill="1" applyBorder="1"/>
    <xf numFmtId="0" fontId="0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3" xfId="0" applyFont="1" applyBorder="1"/>
    <xf numFmtId="0" fontId="1" fillId="0" borderId="0" xfId="0" applyFont="1"/>
    <xf numFmtId="0" fontId="0" fillId="0" borderId="0" xfId="0" applyFont="1" applyFill="1" applyBorder="1"/>
    <xf numFmtId="0" fontId="0" fillId="5" borderId="0" xfId="0" applyFill="1" applyBorder="1"/>
    <xf numFmtId="0" fontId="0" fillId="0" borderId="11" xfId="0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0" xfId="0" applyFill="1"/>
    <xf numFmtId="0" fontId="0" fillId="5" borderId="8" xfId="0" applyFill="1" applyBorder="1"/>
    <xf numFmtId="0" fontId="0" fillId="4" borderId="8" xfId="0" applyFill="1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B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opLeftCell="A6" workbookViewId="0">
      <selection activeCell="F16" sqref="F16"/>
    </sheetView>
  </sheetViews>
  <sheetFormatPr baseColWidth="10" defaultRowHeight="14.25" x14ac:dyDescent="0.45"/>
  <cols>
    <col min="3" max="3" width="11.3984375" customWidth="1"/>
  </cols>
  <sheetData>
    <row r="1" spans="1:4" x14ac:dyDescent="0.45">
      <c r="A1" t="s">
        <v>1</v>
      </c>
    </row>
    <row r="2" spans="1:4" x14ac:dyDescent="0.45">
      <c r="A2" t="s">
        <v>2</v>
      </c>
    </row>
    <row r="3" spans="1:4" ht="28.5" x14ac:dyDescent="0.45">
      <c r="A3" s="27" t="s">
        <v>3</v>
      </c>
      <c r="B3" s="8" t="s">
        <v>17</v>
      </c>
      <c r="C3" s="1" t="s">
        <v>18</v>
      </c>
      <c r="D3" s="2" t="s">
        <v>4</v>
      </c>
    </row>
    <row r="4" spans="1:4" x14ac:dyDescent="0.45">
      <c r="A4" s="28">
        <v>1</v>
      </c>
      <c r="B4">
        <v>30</v>
      </c>
      <c r="C4">
        <f t="shared" ref="C4:C9" si="0">B4</f>
        <v>30</v>
      </c>
      <c r="D4">
        <v>60</v>
      </c>
    </row>
    <row r="5" spans="1:4" x14ac:dyDescent="0.45">
      <c r="A5" s="28">
        <v>2</v>
      </c>
      <c r="B5">
        <v>27</v>
      </c>
      <c r="C5">
        <f t="shared" si="0"/>
        <v>27</v>
      </c>
      <c r="D5">
        <v>54</v>
      </c>
    </row>
    <row r="6" spans="1:4" x14ac:dyDescent="0.45">
      <c r="A6" s="28">
        <v>3</v>
      </c>
      <c r="B6">
        <v>25</v>
      </c>
      <c r="C6">
        <f t="shared" si="0"/>
        <v>25</v>
      </c>
      <c r="D6">
        <v>50</v>
      </c>
    </row>
    <row r="7" spans="1:4" x14ac:dyDescent="0.45">
      <c r="A7" s="28">
        <v>4</v>
      </c>
      <c r="B7">
        <v>23</v>
      </c>
      <c r="C7">
        <f t="shared" si="0"/>
        <v>23</v>
      </c>
      <c r="D7">
        <v>46</v>
      </c>
    </row>
    <row r="8" spans="1:4" x14ac:dyDescent="0.45">
      <c r="A8" s="28">
        <v>5</v>
      </c>
      <c r="B8">
        <v>21</v>
      </c>
      <c r="C8">
        <f t="shared" si="0"/>
        <v>21</v>
      </c>
      <c r="D8">
        <v>42</v>
      </c>
    </row>
    <row r="9" spans="1:4" x14ac:dyDescent="0.45">
      <c r="A9" s="28">
        <v>6</v>
      </c>
      <c r="B9">
        <v>19</v>
      </c>
      <c r="C9">
        <f t="shared" si="0"/>
        <v>19</v>
      </c>
      <c r="D9">
        <v>38</v>
      </c>
    </row>
    <row r="10" spans="1:4" x14ac:dyDescent="0.45">
      <c r="A10" s="28">
        <v>7</v>
      </c>
      <c r="B10">
        <v>17</v>
      </c>
      <c r="C10">
        <v>17</v>
      </c>
      <c r="D10">
        <v>34</v>
      </c>
    </row>
    <row r="11" spans="1:4" x14ac:dyDescent="0.45">
      <c r="A11" s="28">
        <v>8</v>
      </c>
      <c r="B11">
        <v>15</v>
      </c>
      <c r="C11">
        <f t="shared" ref="C11:C24" si="1">B11</f>
        <v>15</v>
      </c>
      <c r="D11">
        <v>30</v>
      </c>
    </row>
    <row r="12" spans="1:4" x14ac:dyDescent="0.45">
      <c r="A12" s="28">
        <v>9</v>
      </c>
      <c r="B12">
        <v>14</v>
      </c>
      <c r="C12">
        <f t="shared" si="1"/>
        <v>14</v>
      </c>
      <c r="D12">
        <v>28</v>
      </c>
    </row>
    <row r="13" spans="1:4" x14ac:dyDescent="0.45">
      <c r="A13" s="28">
        <v>10</v>
      </c>
      <c r="B13">
        <v>13</v>
      </c>
      <c r="C13">
        <f t="shared" si="1"/>
        <v>13</v>
      </c>
      <c r="D13">
        <v>26</v>
      </c>
    </row>
    <row r="14" spans="1:4" x14ac:dyDescent="0.45">
      <c r="A14" s="28">
        <v>11</v>
      </c>
      <c r="B14">
        <v>12</v>
      </c>
      <c r="C14">
        <f t="shared" si="1"/>
        <v>12</v>
      </c>
      <c r="D14">
        <v>24</v>
      </c>
    </row>
    <row r="15" spans="1:4" x14ac:dyDescent="0.45">
      <c r="A15" s="28">
        <v>12</v>
      </c>
      <c r="B15">
        <v>11</v>
      </c>
      <c r="C15">
        <f t="shared" si="1"/>
        <v>11</v>
      </c>
      <c r="D15">
        <v>22</v>
      </c>
    </row>
    <row r="16" spans="1:4" x14ac:dyDescent="0.45">
      <c r="A16" s="28">
        <v>13</v>
      </c>
      <c r="B16">
        <v>10</v>
      </c>
      <c r="C16">
        <f t="shared" si="1"/>
        <v>10</v>
      </c>
      <c r="D16">
        <v>20</v>
      </c>
    </row>
    <row r="17" spans="1:4" x14ac:dyDescent="0.45">
      <c r="A17" s="28">
        <v>14</v>
      </c>
      <c r="B17">
        <v>9</v>
      </c>
      <c r="C17">
        <f t="shared" si="1"/>
        <v>9</v>
      </c>
      <c r="D17">
        <v>18</v>
      </c>
    </row>
    <row r="18" spans="1:4" x14ac:dyDescent="0.45">
      <c r="A18" s="28">
        <v>15</v>
      </c>
      <c r="B18">
        <v>8</v>
      </c>
      <c r="C18">
        <f t="shared" si="1"/>
        <v>8</v>
      </c>
      <c r="D18">
        <v>16</v>
      </c>
    </row>
    <row r="19" spans="1:4" x14ac:dyDescent="0.45">
      <c r="A19" s="28">
        <v>16</v>
      </c>
      <c r="B19">
        <v>7</v>
      </c>
      <c r="C19">
        <f t="shared" si="1"/>
        <v>7</v>
      </c>
      <c r="D19">
        <v>14</v>
      </c>
    </row>
    <row r="20" spans="1:4" x14ac:dyDescent="0.45">
      <c r="A20" s="28">
        <v>17</v>
      </c>
      <c r="B20">
        <v>6</v>
      </c>
      <c r="C20">
        <f t="shared" si="1"/>
        <v>6</v>
      </c>
      <c r="D20">
        <v>12</v>
      </c>
    </row>
    <row r="21" spans="1:4" x14ac:dyDescent="0.45">
      <c r="A21" s="28">
        <v>18</v>
      </c>
      <c r="B21">
        <v>5</v>
      </c>
      <c r="C21">
        <f t="shared" si="1"/>
        <v>5</v>
      </c>
      <c r="D21">
        <v>10</v>
      </c>
    </row>
    <row r="22" spans="1:4" x14ac:dyDescent="0.45">
      <c r="A22" s="28">
        <v>19</v>
      </c>
      <c r="B22">
        <v>4</v>
      </c>
      <c r="C22">
        <f t="shared" si="1"/>
        <v>4</v>
      </c>
      <c r="D22">
        <v>8</v>
      </c>
    </row>
    <row r="23" spans="1:4" x14ac:dyDescent="0.45">
      <c r="A23" s="28">
        <v>20</v>
      </c>
      <c r="B23">
        <v>3</v>
      </c>
      <c r="C23">
        <f t="shared" si="1"/>
        <v>3</v>
      </c>
      <c r="D23">
        <v>6</v>
      </c>
    </row>
    <row r="24" spans="1:4" x14ac:dyDescent="0.45">
      <c r="A24" s="3" t="s">
        <v>5</v>
      </c>
      <c r="B24" s="3">
        <v>2</v>
      </c>
      <c r="C24" s="3">
        <f t="shared" si="1"/>
        <v>2</v>
      </c>
      <c r="D24" s="3" t="s">
        <v>6</v>
      </c>
    </row>
    <row r="26" spans="1:4" x14ac:dyDescent="0.45">
      <c r="A26" t="s">
        <v>19</v>
      </c>
    </row>
    <row r="27" spans="1:4" x14ac:dyDescent="0.45">
      <c r="A27" t="s">
        <v>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E7" sqref="E7"/>
    </sheetView>
  </sheetViews>
  <sheetFormatPr baseColWidth="10" defaultRowHeight="14.25" x14ac:dyDescent="0.45"/>
  <sheetData>
    <row r="1" spans="1:4" x14ac:dyDescent="0.45">
      <c r="A1" s="49" t="s">
        <v>105</v>
      </c>
      <c r="B1" s="36" t="s">
        <v>107</v>
      </c>
      <c r="C1" s="36" t="s">
        <v>103</v>
      </c>
      <c r="D1" s="36" t="s">
        <v>104</v>
      </c>
    </row>
    <row r="2" spans="1:4" x14ac:dyDescent="0.45">
      <c r="A2" s="6" t="s">
        <v>106</v>
      </c>
      <c r="B2" s="58">
        <v>31</v>
      </c>
      <c r="C2" s="58">
        <v>25</v>
      </c>
      <c r="D2" s="58">
        <v>6</v>
      </c>
    </row>
    <row r="3" spans="1:4" x14ac:dyDescent="0.45">
      <c r="A3" s="6" t="s">
        <v>108</v>
      </c>
      <c r="B3" s="58">
        <v>15</v>
      </c>
      <c r="C3" s="58">
        <v>11</v>
      </c>
      <c r="D3" s="58">
        <v>4</v>
      </c>
    </row>
    <row r="4" spans="1:4" x14ac:dyDescent="0.45">
      <c r="A4" s="6" t="s">
        <v>109</v>
      </c>
      <c r="B4" s="58">
        <v>19</v>
      </c>
      <c r="C4" s="58">
        <v>17</v>
      </c>
      <c r="D4" s="58">
        <v>2</v>
      </c>
    </row>
    <row r="5" spans="1:4" x14ac:dyDescent="0.45">
      <c r="A5" s="6" t="s">
        <v>110</v>
      </c>
      <c r="B5" s="58">
        <v>7</v>
      </c>
      <c r="C5" s="58">
        <v>5</v>
      </c>
      <c r="D5" s="58">
        <v>2</v>
      </c>
    </row>
    <row r="6" spans="1:4" x14ac:dyDescent="0.45">
      <c r="A6" s="6" t="s">
        <v>111</v>
      </c>
      <c r="B6" s="58">
        <v>5</v>
      </c>
      <c r="C6" s="58">
        <v>4</v>
      </c>
      <c r="D6" s="58">
        <v>1</v>
      </c>
    </row>
    <row r="7" spans="1:4" x14ac:dyDescent="0.45">
      <c r="A7" s="6" t="s">
        <v>112</v>
      </c>
      <c r="B7" s="58">
        <v>2</v>
      </c>
      <c r="C7" s="58">
        <v>2</v>
      </c>
      <c r="D7" s="58">
        <v>0</v>
      </c>
    </row>
    <row r="8" spans="1:4" x14ac:dyDescent="0.45">
      <c r="A8" s="6" t="s">
        <v>113</v>
      </c>
      <c r="B8" s="58">
        <v>2</v>
      </c>
      <c r="C8" s="58">
        <v>2</v>
      </c>
      <c r="D8" s="58">
        <v>0</v>
      </c>
    </row>
    <row r="9" spans="1:4" x14ac:dyDescent="0.45">
      <c r="A9" s="6" t="s">
        <v>114</v>
      </c>
      <c r="B9" s="58">
        <v>2</v>
      </c>
      <c r="C9" s="58">
        <v>2</v>
      </c>
      <c r="D9" s="58">
        <v>0</v>
      </c>
    </row>
    <row r="10" spans="1:4" x14ac:dyDescent="0.45">
      <c r="A10" s="49" t="s">
        <v>115</v>
      </c>
      <c r="B10" s="36">
        <f>SUM(B2:B9)</f>
        <v>83</v>
      </c>
      <c r="C10" s="36">
        <f>SUM(C2:C9)</f>
        <v>68</v>
      </c>
      <c r="D10" s="36">
        <f>SUM(D2:D9)</f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7"/>
  <sheetViews>
    <sheetView zoomScaleNormal="100" workbookViewId="0">
      <selection activeCell="V12" sqref="V12"/>
    </sheetView>
  </sheetViews>
  <sheetFormatPr baseColWidth="10" defaultRowHeight="14.25" x14ac:dyDescent="0.45"/>
  <cols>
    <col min="1" max="1" width="13" customWidth="1"/>
    <col min="2" max="2" width="11.3984375" customWidth="1"/>
    <col min="3" max="3" width="13.1328125" customWidth="1"/>
    <col min="4" max="4" width="5.73046875" customWidth="1"/>
    <col min="5" max="5" width="6.73046875" customWidth="1"/>
    <col min="6" max="6" width="5.73046875" customWidth="1"/>
    <col min="7" max="7" width="6.73046875" customWidth="1"/>
    <col min="8" max="8" width="5.73046875" customWidth="1"/>
    <col min="9" max="9" width="6.73046875" customWidth="1"/>
    <col min="10" max="13" width="5.73046875" customWidth="1"/>
    <col min="14" max="14" width="5.73046875" style="30" customWidth="1"/>
    <col min="15" max="15" width="5.73046875" customWidth="1"/>
    <col min="16" max="16" width="5.73046875" style="30" customWidth="1"/>
    <col min="17" max="17" width="5.73046875" customWidth="1"/>
    <col min="18" max="18" width="5.73046875" style="30" customWidth="1"/>
    <col min="19" max="19" width="5.73046875" customWidth="1"/>
    <col min="20" max="20" width="11.3984375" customWidth="1"/>
  </cols>
  <sheetData>
    <row r="1" spans="1:22" x14ac:dyDescent="0.45">
      <c r="A1" t="s">
        <v>0</v>
      </c>
      <c r="D1" s="77" t="s">
        <v>20</v>
      </c>
      <c r="E1" s="78"/>
      <c r="F1" s="78"/>
      <c r="G1" s="78"/>
      <c r="H1" s="78"/>
      <c r="I1" s="79"/>
      <c r="J1" s="77" t="s">
        <v>53</v>
      </c>
      <c r="K1" s="78"/>
      <c r="L1" s="78"/>
      <c r="M1" s="79"/>
      <c r="N1" s="80" t="s">
        <v>70</v>
      </c>
      <c r="O1" s="80"/>
      <c r="P1" s="80"/>
      <c r="Q1" s="80"/>
      <c r="R1" s="80"/>
      <c r="S1" s="80"/>
      <c r="T1" s="5"/>
      <c r="U1" s="66" t="s">
        <v>103</v>
      </c>
      <c r="V1" s="66" t="s">
        <v>104</v>
      </c>
    </row>
    <row r="2" spans="1:22" x14ac:dyDescent="0.45">
      <c r="A2" s="36" t="s">
        <v>21</v>
      </c>
      <c r="B2" s="36" t="s">
        <v>22</v>
      </c>
      <c r="C2" s="36" t="s">
        <v>23</v>
      </c>
      <c r="D2" s="37" t="s">
        <v>9</v>
      </c>
      <c r="E2" s="37" t="s">
        <v>7</v>
      </c>
      <c r="F2" s="37" t="s">
        <v>10</v>
      </c>
      <c r="G2" s="37" t="s">
        <v>7</v>
      </c>
      <c r="H2" s="37" t="s">
        <v>11</v>
      </c>
      <c r="I2" s="37" t="s">
        <v>7</v>
      </c>
      <c r="J2" s="38" t="s">
        <v>56</v>
      </c>
      <c r="K2" s="38" t="s">
        <v>7</v>
      </c>
      <c r="L2" s="38" t="s">
        <v>57</v>
      </c>
      <c r="M2" s="38" t="s">
        <v>7</v>
      </c>
      <c r="N2" s="40" t="s">
        <v>65</v>
      </c>
      <c r="O2" s="40" t="s">
        <v>7</v>
      </c>
      <c r="P2" s="40" t="s">
        <v>66</v>
      </c>
      <c r="Q2" s="40" t="s">
        <v>7</v>
      </c>
      <c r="R2" s="40" t="s">
        <v>67</v>
      </c>
      <c r="S2" s="40" t="s">
        <v>7</v>
      </c>
      <c r="T2" s="41" t="s">
        <v>16</v>
      </c>
      <c r="U2" s="58"/>
      <c r="V2" s="58"/>
    </row>
    <row r="3" spans="1:22" x14ac:dyDescent="0.45">
      <c r="A3" s="10" t="s">
        <v>24</v>
      </c>
      <c r="B3" s="10" t="s">
        <v>141</v>
      </c>
      <c r="C3" s="10" t="s">
        <v>12</v>
      </c>
      <c r="D3" s="10">
        <v>3</v>
      </c>
      <c r="E3" s="26">
        <v>25</v>
      </c>
      <c r="F3" s="10">
        <v>3</v>
      </c>
      <c r="G3" s="26">
        <v>25</v>
      </c>
      <c r="H3" s="10">
        <v>1</v>
      </c>
      <c r="I3" s="26">
        <v>30</v>
      </c>
      <c r="J3" s="10">
        <v>1</v>
      </c>
      <c r="K3" s="26">
        <v>60</v>
      </c>
      <c r="L3" s="10">
        <v>2</v>
      </c>
      <c r="M3" s="26">
        <v>54</v>
      </c>
      <c r="N3" s="17">
        <v>3</v>
      </c>
      <c r="O3" s="15">
        <v>25</v>
      </c>
      <c r="P3" s="17">
        <v>1</v>
      </c>
      <c r="Q3" s="15">
        <v>30</v>
      </c>
      <c r="R3" s="17">
        <v>1</v>
      </c>
      <c r="S3" s="15">
        <v>30</v>
      </c>
      <c r="T3" s="48">
        <f t="shared" ref="T3:T39" si="0">SUM(E3+G3+I3+K3+M3+O3+Q3+S3)</f>
        <v>279</v>
      </c>
      <c r="U3" s="58"/>
      <c r="V3" s="58">
        <v>1</v>
      </c>
    </row>
    <row r="4" spans="1:22" x14ac:dyDescent="0.45">
      <c r="A4" s="10" t="s">
        <v>47</v>
      </c>
      <c r="B4" s="10" t="s">
        <v>14</v>
      </c>
      <c r="C4" s="10" t="s">
        <v>142</v>
      </c>
      <c r="D4" s="10">
        <v>2</v>
      </c>
      <c r="E4" s="26">
        <v>27</v>
      </c>
      <c r="F4" s="10">
        <v>6</v>
      </c>
      <c r="G4" s="26">
        <v>19</v>
      </c>
      <c r="H4" s="10">
        <v>5</v>
      </c>
      <c r="I4" s="26">
        <v>21</v>
      </c>
      <c r="J4" s="11">
        <v>2</v>
      </c>
      <c r="K4" s="26">
        <v>54</v>
      </c>
      <c r="L4" s="10">
        <v>6</v>
      </c>
      <c r="M4" s="26">
        <v>38</v>
      </c>
      <c r="N4" s="17">
        <v>2</v>
      </c>
      <c r="O4" s="15">
        <v>27</v>
      </c>
      <c r="P4" s="17">
        <v>2</v>
      </c>
      <c r="Q4" s="15">
        <v>27</v>
      </c>
      <c r="R4" s="17">
        <v>5</v>
      </c>
      <c r="S4" s="15">
        <v>21</v>
      </c>
      <c r="T4" s="48">
        <f t="shared" si="0"/>
        <v>234</v>
      </c>
      <c r="U4" s="58"/>
      <c r="V4" s="58">
        <v>1</v>
      </c>
    </row>
    <row r="5" spans="1:22" x14ac:dyDescent="0.45">
      <c r="A5" s="11" t="s">
        <v>26</v>
      </c>
      <c r="B5" s="11" t="s">
        <v>27</v>
      </c>
      <c r="C5" s="11" t="s">
        <v>90</v>
      </c>
      <c r="D5" s="11">
        <v>8</v>
      </c>
      <c r="E5" s="26">
        <v>15</v>
      </c>
      <c r="F5" s="11">
        <v>5</v>
      </c>
      <c r="G5" s="26">
        <v>21</v>
      </c>
      <c r="H5" s="11">
        <v>2</v>
      </c>
      <c r="I5" s="26">
        <v>27</v>
      </c>
      <c r="J5" s="11">
        <v>6</v>
      </c>
      <c r="K5" s="26">
        <v>38</v>
      </c>
      <c r="L5" s="11">
        <v>8</v>
      </c>
      <c r="M5" s="26">
        <v>30</v>
      </c>
      <c r="N5" s="17">
        <v>6</v>
      </c>
      <c r="O5" s="15">
        <v>19</v>
      </c>
      <c r="P5" s="17">
        <v>3</v>
      </c>
      <c r="Q5" s="15">
        <v>25</v>
      </c>
      <c r="R5" s="17">
        <v>3</v>
      </c>
      <c r="S5" s="15">
        <v>25</v>
      </c>
      <c r="T5" s="48">
        <f t="shared" si="0"/>
        <v>200</v>
      </c>
      <c r="U5" s="58">
        <v>1</v>
      </c>
      <c r="V5" s="58"/>
    </row>
    <row r="6" spans="1:22" x14ac:dyDescent="0.45">
      <c r="A6" s="4" t="s">
        <v>81</v>
      </c>
      <c r="B6" s="4" t="s">
        <v>259</v>
      </c>
      <c r="C6" s="4" t="s">
        <v>89</v>
      </c>
      <c r="D6" s="4">
        <v>12</v>
      </c>
      <c r="E6" s="12">
        <v>11</v>
      </c>
      <c r="F6" s="4">
        <v>8</v>
      </c>
      <c r="G6" s="12">
        <v>15</v>
      </c>
      <c r="H6" s="4">
        <v>7</v>
      </c>
      <c r="I6" s="12">
        <v>17</v>
      </c>
      <c r="J6" s="4">
        <v>4</v>
      </c>
      <c r="K6" s="12">
        <v>46</v>
      </c>
      <c r="L6" s="4">
        <v>1</v>
      </c>
      <c r="M6" s="12">
        <v>60</v>
      </c>
      <c r="N6" s="74">
        <v>12</v>
      </c>
      <c r="O6" s="75">
        <v>11</v>
      </c>
      <c r="P6" s="74">
        <v>19</v>
      </c>
      <c r="Q6" s="75">
        <v>4</v>
      </c>
      <c r="R6" s="74">
        <v>6</v>
      </c>
      <c r="S6" s="75">
        <v>19</v>
      </c>
      <c r="T6" s="47">
        <f t="shared" si="0"/>
        <v>183</v>
      </c>
      <c r="U6" s="58">
        <v>1</v>
      </c>
      <c r="V6" s="58"/>
    </row>
    <row r="7" spans="1:22" x14ac:dyDescent="0.45">
      <c r="A7" s="11" t="s">
        <v>31</v>
      </c>
      <c r="B7" s="11" t="s">
        <v>32</v>
      </c>
      <c r="C7" s="11" t="s">
        <v>89</v>
      </c>
      <c r="D7" s="10">
        <v>4</v>
      </c>
      <c r="E7" s="26">
        <v>23</v>
      </c>
      <c r="F7" s="10">
        <v>2</v>
      </c>
      <c r="G7" s="26">
        <v>27</v>
      </c>
      <c r="H7" s="10">
        <v>15</v>
      </c>
      <c r="I7" s="26">
        <v>8</v>
      </c>
      <c r="J7" s="10">
        <v>3</v>
      </c>
      <c r="K7" s="26">
        <v>50</v>
      </c>
      <c r="L7" s="10">
        <v>7</v>
      </c>
      <c r="M7" s="26">
        <v>34</v>
      </c>
      <c r="N7" s="17">
        <v>8</v>
      </c>
      <c r="O7" s="26">
        <v>15</v>
      </c>
      <c r="P7" s="17">
        <v>21</v>
      </c>
      <c r="Q7" s="15">
        <v>2</v>
      </c>
      <c r="R7" s="17">
        <v>18</v>
      </c>
      <c r="S7" s="26">
        <v>5</v>
      </c>
      <c r="T7" s="48">
        <f t="shared" si="0"/>
        <v>164</v>
      </c>
      <c r="U7" s="58">
        <v>1</v>
      </c>
      <c r="V7" s="58"/>
    </row>
    <row r="8" spans="1:22" x14ac:dyDescent="0.45">
      <c r="A8" s="4" t="s">
        <v>37</v>
      </c>
      <c r="B8" s="4" t="s">
        <v>95</v>
      </c>
      <c r="C8" s="4" t="s">
        <v>90</v>
      </c>
      <c r="D8" s="71">
        <v>15</v>
      </c>
      <c r="E8" s="12">
        <v>8</v>
      </c>
      <c r="F8" s="72">
        <v>4</v>
      </c>
      <c r="G8" s="12">
        <v>23</v>
      </c>
      <c r="H8" s="72">
        <v>3</v>
      </c>
      <c r="I8" s="12">
        <v>25</v>
      </c>
      <c r="J8" s="4">
        <v>5</v>
      </c>
      <c r="K8" s="12">
        <v>42</v>
      </c>
      <c r="L8" s="4">
        <v>4</v>
      </c>
      <c r="M8" s="12">
        <v>46</v>
      </c>
      <c r="N8" s="16">
        <v>0</v>
      </c>
      <c r="O8" s="12">
        <v>0</v>
      </c>
      <c r="P8" s="16">
        <v>0</v>
      </c>
      <c r="Q8" s="12">
        <v>0</v>
      </c>
      <c r="R8" s="16">
        <v>0</v>
      </c>
      <c r="S8" s="12">
        <v>0</v>
      </c>
      <c r="T8" s="47">
        <f t="shared" si="0"/>
        <v>144</v>
      </c>
      <c r="U8" s="58">
        <v>1</v>
      </c>
      <c r="V8" s="58"/>
    </row>
    <row r="9" spans="1:22" x14ac:dyDescent="0.45">
      <c r="A9" s="11" t="s">
        <v>148</v>
      </c>
      <c r="B9" s="11" t="s">
        <v>149</v>
      </c>
      <c r="C9" s="11" t="s">
        <v>84</v>
      </c>
      <c r="D9" s="10">
        <v>6</v>
      </c>
      <c r="E9" s="26">
        <v>19</v>
      </c>
      <c r="F9" s="10">
        <v>1</v>
      </c>
      <c r="G9" s="26">
        <v>30</v>
      </c>
      <c r="H9" s="10">
        <v>29</v>
      </c>
      <c r="I9" s="26">
        <v>2</v>
      </c>
      <c r="J9" s="10">
        <v>9</v>
      </c>
      <c r="K9" s="26">
        <v>28</v>
      </c>
      <c r="L9" s="10">
        <v>11</v>
      </c>
      <c r="M9" s="26">
        <v>24</v>
      </c>
      <c r="N9" s="17">
        <v>21</v>
      </c>
      <c r="O9" s="26">
        <v>2</v>
      </c>
      <c r="P9" s="17">
        <v>29</v>
      </c>
      <c r="Q9" s="15">
        <v>2</v>
      </c>
      <c r="R9" s="17">
        <v>0</v>
      </c>
      <c r="S9" s="26">
        <v>0</v>
      </c>
      <c r="T9" s="48">
        <f t="shared" si="0"/>
        <v>107</v>
      </c>
      <c r="U9" s="58">
        <v>1</v>
      </c>
      <c r="V9" s="58"/>
    </row>
    <row r="10" spans="1:22" x14ac:dyDescent="0.45">
      <c r="A10" s="9" t="s">
        <v>194</v>
      </c>
      <c r="B10" s="9" t="s">
        <v>195</v>
      </c>
      <c r="C10" s="9" t="s">
        <v>90</v>
      </c>
      <c r="D10" s="9">
        <v>13</v>
      </c>
      <c r="E10" s="12">
        <v>10</v>
      </c>
      <c r="F10" s="9">
        <v>10</v>
      </c>
      <c r="G10" s="12">
        <v>13</v>
      </c>
      <c r="H10" s="4">
        <v>10</v>
      </c>
      <c r="I10" s="12">
        <v>13</v>
      </c>
      <c r="J10" s="4">
        <v>11</v>
      </c>
      <c r="K10" s="12">
        <v>24</v>
      </c>
      <c r="L10" s="4">
        <v>5</v>
      </c>
      <c r="M10" s="12">
        <v>42</v>
      </c>
      <c r="N10" s="16">
        <v>0</v>
      </c>
      <c r="O10" s="12">
        <v>0</v>
      </c>
      <c r="P10" s="16">
        <v>0</v>
      </c>
      <c r="Q10" s="12">
        <v>0</v>
      </c>
      <c r="R10" s="16">
        <v>0</v>
      </c>
      <c r="S10" s="12">
        <v>0</v>
      </c>
      <c r="T10" s="47">
        <f t="shared" si="0"/>
        <v>102</v>
      </c>
      <c r="U10" s="58">
        <v>1</v>
      </c>
      <c r="V10" s="58"/>
    </row>
    <row r="11" spans="1:22" x14ac:dyDescent="0.45">
      <c r="A11" s="9" t="s">
        <v>29</v>
      </c>
      <c r="B11" s="9" t="s">
        <v>30</v>
      </c>
      <c r="C11" s="9" t="s">
        <v>89</v>
      </c>
      <c r="D11" s="9">
        <v>16</v>
      </c>
      <c r="E11" s="12">
        <v>7</v>
      </c>
      <c r="F11" s="4">
        <v>15</v>
      </c>
      <c r="G11" s="12">
        <v>8</v>
      </c>
      <c r="H11" s="4">
        <v>38</v>
      </c>
      <c r="I11" s="12">
        <v>2</v>
      </c>
      <c r="J11" s="4">
        <v>8</v>
      </c>
      <c r="K11" s="12">
        <v>30</v>
      </c>
      <c r="L11" s="4">
        <v>9</v>
      </c>
      <c r="M11" s="12">
        <v>28</v>
      </c>
      <c r="N11" s="16">
        <v>29</v>
      </c>
      <c r="O11" s="12">
        <v>2</v>
      </c>
      <c r="P11" s="16">
        <v>14</v>
      </c>
      <c r="Q11" s="12">
        <v>9</v>
      </c>
      <c r="R11" s="16">
        <v>11</v>
      </c>
      <c r="S11" s="12">
        <v>12</v>
      </c>
      <c r="T11" s="47">
        <f t="shared" si="0"/>
        <v>98</v>
      </c>
      <c r="U11" s="58">
        <v>1</v>
      </c>
      <c r="V11" s="58"/>
    </row>
    <row r="12" spans="1:22" x14ac:dyDescent="0.45">
      <c r="A12" s="10" t="s">
        <v>35</v>
      </c>
      <c r="B12" s="10" t="s">
        <v>138</v>
      </c>
      <c r="C12" s="10" t="s">
        <v>36</v>
      </c>
      <c r="D12" s="10">
        <v>17</v>
      </c>
      <c r="E12" s="26">
        <v>6</v>
      </c>
      <c r="F12" s="10">
        <v>37</v>
      </c>
      <c r="G12" s="26">
        <v>2</v>
      </c>
      <c r="H12" s="10">
        <v>36</v>
      </c>
      <c r="I12" s="26">
        <v>2</v>
      </c>
      <c r="J12" s="11">
        <v>7</v>
      </c>
      <c r="K12" s="26">
        <v>34</v>
      </c>
      <c r="L12" s="10">
        <v>3</v>
      </c>
      <c r="M12" s="26">
        <v>50</v>
      </c>
      <c r="N12" s="17">
        <v>0</v>
      </c>
      <c r="O12" s="15">
        <v>0</v>
      </c>
      <c r="P12" s="17">
        <v>0</v>
      </c>
      <c r="Q12" s="15">
        <v>0</v>
      </c>
      <c r="R12" s="17">
        <v>0</v>
      </c>
      <c r="S12" s="15">
        <v>0</v>
      </c>
      <c r="T12" s="48">
        <f t="shared" si="0"/>
        <v>94</v>
      </c>
      <c r="U12" s="58">
        <v>1</v>
      </c>
      <c r="V12" s="58"/>
    </row>
    <row r="13" spans="1:22" x14ac:dyDescent="0.45">
      <c r="A13" s="4" t="s">
        <v>267</v>
      </c>
      <c r="B13" s="4" t="s">
        <v>268</v>
      </c>
      <c r="C13" s="4" t="s">
        <v>89</v>
      </c>
      <c r="D13" s="4">
        <v>33</v>
      </c>
      <c r="E13" s="12">
        <v>2</v>
      </c>
      <c r="F13" s="4">
        <v>12</v>
      </c>
      <c r="G13" s="12">
        <v>11</v>
      </c>
      <c r="H13" s="4">
        <v>23</v>
      </c>
      <c r="I13" s="12">
        <v>2</v>
      </c>
      <c r="J13" s="4">
        <v>12</v>
      </c>
      <c r="K13" s="12">
        <v>22</v>
      </c>
      <c r="L13" s="4">
        <v>10</v>
      </c>
      <c r="M13" s="12">
        <v>26</v>
      </c>
      <c r="N13" s="16">
        <v>0</v>
      </c>
      <c r="O13" s="12">
        <v>0</v>
      </c>
      <c r="P13" s="16">
        <v>0</v>
      </c>
      <c r="Q13" s="12">
        <v>0</v>
      </c>
      <c r="R13" s="16">
        <v>0</v>
      </c>
      <c r="S13" s="12">
        <v>0</v>
      </c>
      <c r="T13" s="47">
        <f t="shared" si="0"/>
        <v>63</v>
      </c>
      <c r="U13" s="58">
        <v>1</v>
      </c>
      <c r="V13" s="58"/>
    </row>
    <row r="14" spans="1:22" x14ac:dyDescent="0.45">
      <c r="A14" s="9" t="s">
        <v>193</v>
      </c>
      <c r="B14" s="9" t="s">
        <v>8</v>
      </c>
      <c r="C14" s="9" t="s">
        <v>36</v>
      </c>
      <c r="D14" s="9">
        <v>32</v>
      </c>
      <c r="E14" s="12">
        <v>2</v>
      </c>
      <c r="F14" s="9">
        <v>11</v>
      </c>
      <c r="G14" s="12">
        <v>12</v>
      </c>
      <c r="H14" s="9">
        <v>9</v>
      </c>
      <c r="I14" s="12">
        <v>14</v>
      </c>
      <c r="J14" s="9">
        <v>15</v>
      </c>
      <c r="K14" s="12">
        <v>16</v>
      </c>
      <c r="L14" s="9">
        <v>17</v>
      </c>
      <c r="M14" s="12">
        <v>12</v>
      </c>
      <c r="N14" s="16">
        <v>28</v>
      </c>
      <c r="O14" s="12">
        <v>2</v>
      </c>
      <c r="P14" s="16">
        <v>30</v>
      </c>
      <c r="Q14" s="12">
        <v>2</v>
      </c>
      <c r="R14" s="16">
        <v>30</v>
      </c>
      <c r="S14" s="12">
        <v>2</v>
      </c>
      <c r="T14" s="47">
        <f t="shared" si="0"/>
        <v>62</v>
      </c>
      <c r="U14" s="58">
        <v>1</v>
      </c>
      <c r="V14" s="58"/>
    </row>
    <row r="15" spans="1:22" x14ac:dyDescent="0.45">
      <c r="A15" s="9" t="s">
        <v>188</v>
      </c>
      <c r="B15" s="9" t="s">
        <v>189</v>
      </c>
      <c r="C15" s="9" t="s">
        <v>89</v>
      </c>
      <c r="D15" s="9">
        <v>26</v>
      </c>
      <c r="E15" s="12">
        <v>2</v>
      </c>
      <c r="F15" s="4">
        <v>24</v>
      </c>
      <c r="G15" s="12">
        <v>2</v>
      </c>
      <c r="H15" s="4">
        <v>12</v>
      </c>
      <c r="I15" s="12">
        <v>11</v>
      </c>
      <c r="J15" s="4">
        <v>14</v>
      </c>
      <c r="K15" s="12">
        <v>18</v>
      </c>
      <c r="L15" s="4">
        <v>16</v>
      </c>
      <c r="M15" s="12">
        <v>14</v>
      </c>
      <c r="N15" s="16">
        <v>0</v>
      </c>
      <c r="O15" s="12">
        <v>0</v>
      </c>
      <c r="P15" s="16">
        <v>0</v>
      </c>
      <c r="Q15" s="12">
        <v>0</v>
      </c>
      <c r="R15" s="16">
        <v>0</v>
      </c>
      <c r="S15" s="12">
        <v>0</v>
      </c>
      <c r="T15" s="47">
        <f t="shared" si="0"/>
        <v>47</v>
      </c>
      <c r="U15" s="58">
        <v>1</v>
      </c>
      <c r="V15" s="58"/>
    </row>
    <row r="16" spans="1:22" x14ac:dyDescent="0.45">
      <c r="A16" s="4" t="s">
        <v>187</v>
      </c>
      <c r="B16" s="4" t="s">
        <v>92</v>
      </c>
      <c r="C16" s="4" t="s">
        <v>12</v>
      </c>
      <c r="D16" s="4">
        <v>25</v>
      </c>
      <c r="E16" s="12">
        <v>2</v>
      </c>
      <c r="F16" s="4">
        <v>19</v>
      </c>
      <c r="G16" s="12">
        <v>4</v>
      </c>
      <c r="H16" s="4">
        <v>8</v>
      </c>
      <c r="I16" s="12">
        <v>15</v>
      </c>
      <c r="J16" s="4">
        <v>0</v>
      </c>
      <c r="K16" s="12">
        <v>0</v>
      </c>
      <c r="L16" s="4">
        <v>12</v>
      </c>
      <c r="M16" s="12">
        <v>22</v>
      </c>
      <c r="N16" s="16">
        <v>12</v>
      </c>
      <c r="O16" s="12">
        <v>2</v>
      </c>
      <c r="P16" s="16">
        <v>23</v>
      </c>
      <c r="Q16" s="12">
        <v>2</v>
      </c>
      <c r="R16" s="16" t="s">
        <v>123</v>
      </c>
      <c r="S16" s="12">
        <v>0</v>
      </c>
      <c r="T16" s="47">
        <f t="shared" si="0"/>
        <v>47</v>
      </c>
      <c r="U16" s="58"/>
      <c r="V16" s="58">
        <v>1</v>
      </c>
    </row>
    <row r="17" spans="1:22" x14ac:dyDescent="0.45">
      <c r="A17" s="9" t="s">
        <v>277</v>
      </c>
      <c r="B17" s="9" t="s">
        <v>78</v>
      </c>
      <c r="C17" s="9" t="s">
        <v>196</v>
      </c>
      <c r="D17" s="9" t="s">
        <v>220</v>
      </c>
      <c r="E17" s="12">
        <v>0</v>
      </c>
      <c r="F17" s="4" t="s">
        <v>220</v>
      </c>
      <c r="G17" s="12">
        <v>0</v>
      </c>
      <c r="H17" s="4">
        <v>16</v>
      </c>
      <c r="I17" s="12">
        <v>7</v>
      </c>
      <c r="J17" s="4">
        <v>0</v>
      </c>
      <c r="K17" s="12">
        <v>0</v>
      </c>
      <c r="L17" s="4">
        <v>0</v>
      </c>
      <c r="M17" s="12">
        <v>0</v>
      </c>
      <c r="N17" s="16">
        <v>11</v>
      </c>
      <c r="O17" s="12">
        <v>12</v>
      </c>
      <c r="P17" s="16">
        <v>13</v>
      </c>
      <c r="Q17" s="12">
        <v>10</v>
      </c>
      <c r="R17" s="16">
        <v>10</v>
      </c>
      <c r="S17" s="12">
        <v>13</v>
      </c>
      <c r="T17" s="47">
        <f t="shared" si="0"/>
        <v>42</v>
      </c>
      <c r="U17" s="58"/>
      <c r="V17" s="58">
        <v>1</v>
      </c>
    </row>
    <row r="18" spans="1:22" x14ac:dyDescent="0.45">
      <c r="A18" s="9" t="s">
        <v>63</v>
      </c>
      <c r="B18" s="9" t="s">
        <v>96</v>
      </c>
      <c r="C18" s="9" t="s">
        <v>89</v>
      </c>
      <c r="D18" s="9">
        <v>24</v>
      </c>
      <c r="E18" s="12">
        <v>2</v>
      </c>
      <c r="F18" s="9">
        <v>38</v>
      </c>
      <c r="G18" s="12">
        <v>2</v>
      </c>
      <c r="H18" s="9">
        <v>27</v>
      </c>
      <c r="I18" s="12">
        <v>2</v>
      </c>
      <c r="J18" s="9">
        <v>10</v>
      </c>
      <c r="K18" s="12">
        <v>26</v>
      </c>
      <c r="L18" s="4">
        <v>19</v>
      </c>
      <c r="M18" s="12">
        <v>8</v>
      </c>
      <c r="N18" s="16">
        <v>0</v>
      </c>
      <c r="O18" s="12">
        <v>0</v>
      </c>
      <c r="P18" s="16">
        <v>0</v>
      </c>
      <c r="Q18" s="12">
        <v>0</v>
      </c>
      <c r="R18" s="16">
        <v>0</v>
      </c>
      <c r="S18" s="12">
        <v>0</v>
      </c>
      <c r="T18" s="47">
        <f t="shared" si="0"/>
        <v>40</v>
      </c>
      <c r="U18" s="58">
        <v>1</v>
      </c>
      <c r="V18" s="58"/>
    </row>
    <row r="19" spans="1:22" x14ac:dyDescent="0.45">
      <c r="A19" s="9" t="s">
        <v>282</v>
      </c>
      <c r="B19" s="9" t="s">
        <v>283</v>
      </c>
      <c r="C19" s="9" t="s">
        <v>89</v>
      </c>
      <c r="D19" s="9">
        <v>0</v>
      </c>
      <c r="E19" s="12">
        <v>0</v>
      </c>
      <c r="F19" s="9">
        <v>0</v>
      </c>
      <c r="G19" s="12">
        <v>0</v>
      </c>
      <c r="H19" s="9">
        <v>0</v>
      </c>
      <c r="I19" s="12">
        <v>0</v>
      </c>
      <c r="J19" s="4">
        <v>13</v>
      </c>
      <c r="K19" s="12">
        <v>20</v>
      </c>
      <c r="L19" s="9">
        <v>13</v>
      </c>
      <c r="M19" s="12">
        <v>20</v>
      </c>
      <c r="N19" s="16">
        <v>0</v>
      </c>
      <c r="O19" s="12">
        <v>0</v>
      </c>
      <c r="P19" s="16">
        <v>0</v>
      </c>
      <c r="Q19" s="12">
        <v>0</v>
      </c>
      <c r="R19" s="16">
        <v>0</v>
      </c>
      <c r="S19" s="12">
        <v>0</v>
      </c>
      <c r="T19" s="47">
        <f t="shared" si="0"/>
        <v>40</v>
      </c>
      <c r="U19" s="58">
        <v>1</v>
      </c>
      <c r="V19" s="58"/>
    </row>
    <row r="20" spans="1:22" x14ac:dyDescent="0.45">
      <c r="A20" s="9" t="s">
        <v>288</v>
      </c>
      <c r="B20" s="9" t="s">
        <v>138</v>
      </c>
      <c r="C20" s="9" t="s">
        <v>196</v>
      </c>
      <c r="D20" s="9">
        <v>0</v>
      </c>
      <c r="E20" s="12">
        <v>0</v>
      </c>
      <c r="F20" s="4">
        <v>0</v>
      </c>
      <c r="G20" s="12">
        <v>0</v>
      </c>
      <c r="H20" s="4">
        <v>0</v>
      </c>
      <c r="I20" s="12">
        <v>0</v>
      </c>
      <c r="J20" s="4">
        <v>0</v>
      </c>
      <c r="K20" s="12">
        <v>0</v>
      </c>
      <c r="L20" s="4">
        <v>0</v>
      </c>
      <c r="M20" s="12">
        <v>0</v>
      </c>
      <c r="N20" s="16">
        <v>9</v>
      </c>
      <c r="O20" s="12">
        <v>14</v>
      </c>
      <c r="P20" s="16">
        <v>7</v>
      </c>
      <c r="Q20" s="12">
        <v>17</v>
      </c>
      <c r="R20" s="16">
        <v>16</v>
      </c>
      <c r="S20" s="12">
        <v>7</v>
      </c>
      <c r="T20" s="47">
        <f t="shared" si="0"/>
        <v>38</v>
      </c>
      <c r="U20" s="58"/>
      <c r="V20" s="58">
        <v>1</v>
      </c>
    </row>
    <row r="21" spans="1:22" x14ac:dyDescent="0.45">
      <c r="A21" s="4" t="s">
        <v>38</v>
      </c>
      <c r="B21" s="4" t="s">
        <v>39</v>
      </c>
      <c r="C21" s="4" t="s">
        <v>90</v>
      </c>
      <c r="D21" s="4">
        <v>37</v>
      </c>
      <c r="E21" s="12">
        <v>2</v>
      </c>
      <c r="F21" s="4">
        <v>18</v>
      </c>
      <c r="G21" s="12">
        <v>5</v>
      </c>
      <c r="H21" s="4">
        <v>24</v>
      </c>
      <c r="I21" s="12">
        <v>2</v>
      </c>
      <c r="J21" s="4">
        <v>18</v>
      </c>
      <c r="K21" s="12">
        <v>10</v>
      </c>
      <c r="L21" s="4">
        <v>15</v>
      </c>
      <c r="M21" s="12">
        <v>16</v>
      </c>
      <c r="N21" s="16">
        <v>0</v>
      </c>
      <c r="O21" s="12">
        <v>0</v>
      </c>
      <c r="P21" s="16">
        <v>0</v>
      </c>
      <c r="Q21" s="12">
        <v>0</v>
      </c>
      <c r="R21" s="16">
        <v>0</v>
      </c>
      <c r="S21" s="12">
        <v>0</v>
      </c>
      <c r="T21" s="47">
        <f t="shared" si="0"/>
        <v>35</v>
      </c>
      <c r="U21" s="58">
        <v>1</v>
      </c>
      <c r="V21" s="58"/>
    </row>
    <row r="22" spans="1:22" x14ac:dyDescent="0.45">
      <c r="A22" s="9" t="s">
        <v>40</v>
      </c>
      <c r="B22" s="9" t="s">
        <v>41</v>
      </c>
      <c r="C22" s="9" t="s">
        <v>36</v>
      </c>
      <c r="D22" s="9">
        <v>44</v>
      </c>
      <c r="E22" s="12">
        <v>2</v>
      </c>
      <c r="F22" s="4">
        <v>32</v>
      </c>
      <c r="G22" s="12">
        <v>2</v>
      </c>
      <c r="H22" s="4">
        <v>26</v>
      </c>
      <c r="I22" s="12">
        <v>2</v>
      </c>
      <c r="J22" s="4">
        <v>0</v>
      </c>
      <c r="K22" s="12">
        <v>0</v>
      </c>
      <c r="L22" s="4">
        <v>14</v>
      </c>
      <c r="M22" s="12">
        <v>18</v>
      </c>
      <c r="N22" s="16">
        <v>37</v>
      </c>
      <c r="O22" s="12">
        <v>2</v>
      </c>
      <c r="P22" s="16">
        <v>25</v>
      </c>
      <c r="Q22" s="12">
        <v>2</v>
      </c>
      <c r="R22" s="16">
        <v>28</v>
      </c>
      <c r="S22" s="12">
        <v>2</v>
      </c>
      <c r="T22" s="47">
        <f t="shared" si="0"/>
        <v>30</v>
      </c>
      <c r="U22" s="58">
        <v>1</v>
      </c>
      <c r="V22" s="58"/>
    </row>
    <row r="23" spans="1:22" x14ac:dyDescent="0.45">
      <c r="A23" s="9" t="s">
        <v>42</v>
      </c>
      <c r="B23" s="9" t="s">
        <v>43</v>
      </c>
      <c r="C23" s="9" t="s">
        <v>89</v>
      </c>
      <c r="D23" s="9">
        <v>34</v>
      </c>
      <c r="E23" s="12">
        <v>2</v>
      </c>
      <c r="F23" s="9">
        <v>34</v>
      </c>
      <c r="G23" s="12">
        <v>2</v>
      </c>
      <c r="H23" s="9">
        <v>39</v>
      </c>
      <c r="I23" s="12">
        <v>2</v>
      </c>
      <c r="J23" s="9">
        <v>17</v>
      </c>
      <c r="K23" s="12">
        <v>12</v>
      </c>
      <c r="L23" s="4">
        <v>24</v>
      </c>
      <c r="M23" s="12">
        <v>4</v>
      </c>
      <c r="N23" s="16">
        <v>41</v>
      </c>
      <c r="O23" s="12">
        <v>2</v>
      </c>
      <c r="P23" s="16">
        <v>38</v>
      </c>
      <c r="Q23" s="12">
        <v>2</v>
      </c>
      <c r="R23" s="16">
        <v>26</v>
      </c>
      <c r="S23" s="12">
        <v>2</v>
      </c>
      <c r="T23" s="47">
        <f t="shared" si="0"/>
        <v>28</v>
      </c>
      <c r="U23" s="58">
        <v>1</v>
      </c>
      <c r="V23" s="58"/>
    </row>
    <row r="24" spans="1:22" x14ac:dyDescent="0.45">
      <c r="A24" s="4" t="s">
        <v>185</v>
      </c>
      <c r="B24" s="4" t="s">
        <v>136</v>
      </c>
      <c r="C24" s="4" t="s">
        <v>89</v>
      </c>
      <c r="D24" s="4">
        <v>35</v>
      </c>
      <c r="E24" s="12">
        <v>2</v>
      </c>
      <c r="F24" s="4">
        <v>31</v>
      </c>
      <c r="G24" s="12">
        <v>2</v>
      </c>
      <c r="H24" s="4">
        <v>18</v>
      </c>
      <c r="I24" s="12">
        <v>5</v>
      </c>
      <c r="J24" s="4">
        <v>0</v>
      </c>
      <c r="K24" s="12">
        <v>0</v>
      </c>
      <c r="L24" s="4">
        <v>18</v>
      </c>
      <c r="M24" s="12">
        <v>10</v>
      </c>
      <c r="N24" s="16">
        <v>34</v>
      </c>
      <c r="O24" s="12">
        <v>2</v>
      </c>
      <c r="P24" s="16">
        <v>22</v>
      </c>
      <c r="Q24" s="12">
        <v>2</v>
      </c>
      <c r="R24" s="16">
        <v>20</v>
      </c>
      <c r="S24" s="12">
        <v>3</v>
      </c>
      <c r="T24" s="47">
        <f t="shared" si="0"/>
        <v>26</v>
      </c>
      <c r="U24" s="58">
        <v>1</v>
      </c>
      <c r="V24" s="58"/>
    </row>
    <row r="25" spans="1:22" x14ac:dyDescent="0.45">
      <c r="A25" s="9" t="s">
        <v>93</v>
      </c>
      <c r="B25" s="9" t="s">
        <v>181</v>
      </c>
      <c r="C25" s="9" t="s">
        <v>89</v>
      </c>
      <c r="D25" s="9">
        <v>39</v>
      </c>
      <c r="E25" s="12">
        <v>2</v>
      </c>
      <c r="F25" s="4">
        <v>46</v>
      </c>
      <c r="G25" s="12">
        <v>2</v>
      </c>
      <c r="H25" s="4">
        <v>48</v>
      </c>
      <c r="I25" s="12">
        <v>2</v>
      </c>
      <c r="J25" s="4">
        <v>19</v>
      </c>
      <c r="K25" s="12">
        <v>8</v>
      </c>
      <c r="L25" s="4">
        <v>0</v>
      </c>
      <c r="M25" s="12">
        <v>0</v>
      </c>
      <c r="N25" s="16">
        <v>36</v>
      </c>
      <c r="O25" s="12">
        <v>2</v>
      </c>
      <c r="P25" s="16">
        <v>44</v>
      </c>
      <c r="Q25" s="12">
        <v>2</v>
      </c>
      <c r="R25" s="16">
        <v>15</v>
      </c>
      <c r="S25" s="12">
        <v>8</v>
      </c>
      <c r="T25" s="47">
        <f t="shared" si="0"/>
        <v>26</v>
      </c>
      <c r="U25" s="58">
        <v>1</v>
      </c>
      <c r="V25" s="58"/>
    </row>
    <row r="26" spans="1:22" x14ac:dyDescent="0.45">
      <c r="A26" s="9" t="s">
        <v>284</v>
      </c>
      <c r="B26" s="9" t="s">
        <v>285</v>
      </c>
      <c r="C26" s="9" t="s">
        <v>89</v>
      </c>
      <c r="D26" s="9">
        <v>0</v>
      </c>
      <c r="E26" s="12">
        <v>0</v>
      </c>
      <c r="F26" s="9">
        <v>0</v>
      </c>
      <c r="G26" s="12">
        <v>0</v>
      </c>
      <c r="H26" s="9">
        <v>0</v>
      </c>
      <c r="I26" s="12">
        <v>0</v>
      </c>
      <c r="J26" s="4">
        <v>16</v>
      </c>
      <c r="K26" s="12">
        <v>14</v>
      </c>
      <c r="L26" s="9" t="s">
        <v>123</v>
      </c>
      <c r="M26" s="12">
        <v>0</v>
      </c>
      <c r="N26" s="16">
        <v>0</v>
      </c>
      <c r="O26" s="12">
        <v>0</v>
      </c>
      <c r="P26" s="16">
        <v>0</v>
      </c>
      <c r="Q26" s="12">
        <v>0</v>
      </c>
      <c r="R26" s="16">
        <v>0</v>
      </c>
      <c r="S26" s="12">
        <v>0</v>
      </c>
      <c r="T26" s="47">
        <f t="shared" si="0"/>
        <v>14</v>
      </c>
      <c r="U26" s="58">
        <v>1</v>
      </c>
      <c r="V26" s="58"/>
    </row>
    <row r="27" spans="1:22" x14ac:dyDescent="0.45">
      <c r="A27" s="9" t="s">
        <v>203</v>
      </c>
      <c r="B27" s="9" t="s">
        <v>272</v>
      </c>
      <c r="C27" s="9" t="s">
        <v>12</v>
      </c>
      <c r="D27" s="9">
        <v>42</v>
      </c>
      <c r="E27" s="12">
        <v>2</v>
      </c>
      <c r="F27" s="4">
        <v>29</v>
      </c>
      <c r="G27" s="12">
        <v>2</v>
      </c>
      <c r="H27" s="4">
        <v>43</v>
      </c>
      <c r="I27" s="12">
        <v>2</v>
      </c>
      <c r="J27" s="4">
        <v>0</v>
      </c>
      <c r="K27" s="12">
        <v>0</v>
      </c>
      <c r="L27" s="4">
        <v>20</v>
      </c>
      <c r="M27" s="12">
        <v>6</v>
      </c>
      <c r="N27" s="16">
        <v>0</v>
      </c>
      <c r="O27" s="12">
        <v>0</v>
      </c>
      <c r="P27" s="16" t="s">
        <v>220</v>
      </c>
      <c r="Q27" s="12">
        <v>0</v>
      </c>
      <c r="R27" s="16">
        <v>0</v>
      </c>
      <c r="S27" s="12">
        <v>0</v>
      </c>
      <c r="T27" s="47">
        <f t="shared" si="0"/>
        <v>12</v>
      </c>
      <c r="U27" s="58"/>
      <c r="V27" s="58">
        <v>1</v>
      </c>
    </row>
    <row r="28" spans="1:22" x14ac:dyDescent="0.45">
      <c r="A28" s="4" t="s">
        <v>151</v>
      </c>
      <c r="B28" s="4" t="s">
        <v>152</v>
      </c>
      <c r="C28" s="4" t="s">
        <v>84</v>
      </c>
      <c r="D28" s="4">
        <v>38</v>
      </c>
      <c r="E28" s="12">
        <v>2</v>
      </c>
      <c r="F28" s="4">
        <v>28</v>
      </c>
      <c r="G28" s="12">
        <v>2</v>
      </c>
      <c r="H28" s="4">
        <v>28</v>
      </c>
      <c r="I28" s="12">
        <v>2</v>
      </c>
      <c r="J28" s="4">
        <v>0</v>
      </c>
      <c r="K28" s="12">
        <v>0</v>
      </c>
      <c r="L28" s="4">
        <v>0</v>
      </c>
      <c r="M28" s="12">
        <v>0</v>
      </c>
      <c r="N28" s="16">
        <v>44</v>
      </c>
      <c r="O28" s="12">
        <v>2</v>
      </c>
      <c r="P28" s="16">
        <v>42</v>
      </c>
      <c r="Q28" s="12">
        <v>2</v>
      </c>
      <c r="R28" s="16">
        <v>32</v>
      </c>
      <c r="S28" s="12">
        <v>2</v>
      </c>
      <c r="T28" s="47">
        <f t="shared" si="0"/>
        <v>12</v>
      </c>
      <c r="U28" s="58"/>
      <c r="V28" s="58">
        <v>1</v>
      </c>
    </row>
    <row r="29" spans="1:22" x14ac:dyDescent="0.45">
      <c r="A29" s="4" t="s">
        <v>265</v>
      </c>
      <c r="B29" s="4" t="s">
        <v>183</v>
      </c>
      <c r="C29" s="4" t="s">
        <v>89</v>
      </c>
      <c r="D29" s="4">
        <v>29</v>
      </c>
      <c r="E29" s="12">
        <v>2</v>
      </c>
      <c r="F29" s="4">
        <v>42</v>
      </c>
      <c r="G29" s="12">
        <v>2</v>
      </c>
      <c r="H29" s="4">
        <v>40</v>
      </c>
      <c r="I29" s="12">
        <v>2</v>
      </c>
      <c r="J29" s="4">
        <v>0</v>
      </c>
      <c r="K29" s="12">
        <v>0</v>
      </c>
      <c r="L29" s="4">
        <v>21</v>
      </c>
      <c r="M29" s="12">
        <v>4</v>
      </c>
      <c r="N29" s="16">
        <v>0</v>
      </c>
      <c r="O29" s="12">
        <v>0</v>
      </c>
      <c r="P29" s="16">
        <v>0</v>
      </c>
      <c r="Q29" s="12">
        <v>0</v>
      </c>
      <c r="R29" s="16">
        <v>0</v>
      </c>
      <c r="S29" s="12">
        <v>0</v>
      </c>
      <c r="T29" s="47">
        <f t="shared" si="0"/>
        <v>10</v>
      </c>
      <c r="U29" s="58">
        <v>1</v>
      </c>
      <c r="V29" s="58"/>
    </row>
    <row r="30" spans="1:22" x14ac:dyDescent="0.45">
      <c r="A30" s="10" t="s">
        <v>76</v>
      </c>
      <c r="B30" s="10" t="s">
        <v>200</v>
      </c>
      <c r="C30" s="10" t="s">
        <v>89</v>
      </c>
      <c r="D30" s="10">
        <v>31</v>
      </c>
      <c r="E30" s="26">
        <v>2</v>
      </c>
      <c r="F30" s="10">
        <v>33</v>
      </c>
      <c r="G30" s="26">
        <v>2</v>
      </c>
      <c r="H30" s="10">
        <v>44</v>
      </c>
      <c r="I30" s="26">
        <v>2</v>
      </c>
      <c r="J30" s="10">
        <v>0</v>
      </c>
      <c r="K30" s="26">
        <v>0</v>
      </c>
      <c r="L30" s="10">
        <v>23</v>
      </c>
      <c r="M30" s="15">
        <v>4</v>
      </c>
      <c r="N30" s="17">
        <v>0</v>
      </c>
      <c r="O30" s="15">
        <v>0</v>
      </c>
      <c r="P30" s="17">
        <v>0</v>
      </c>
      <c r="Q30" s="15">
        <v>0</v>
      </c>
      <c r="R30" s="17">
        <v>0</v>
      </c>
      <c r="S30" s="15">
        <v>0</v>
      </c>
      <c r="T30" s="48">
        <f t="shared" si="0"/>
        <v>10</v>
      </c>
      <c r="U30" s="58">
        <v>1</v>
      </c>
      <c r="V30" s="58"/>
    </row>
    <row r="31" spans="1:22" x14ac:dyDescent="0.45">
      <c r="A31" s="9" t="s">
        <v>45</v>
      </c>
      <c r="B31" s="9" t="s">
        <v>46</v>
      </c>
      <c r="C31" s="9" t="s">
        <v>89</v>
      </c>
      <c r="D31" s="9">
        <v>46</v>
      </c>
      <c r="E31" s="12">
        <v>2</v>
      </c>
      <c r="F31" s="4">
        <v>50</v>
      </c>
      <c r="G31" s="12">
        <v>2</v>
      </c>
      <c r="H31" s="4" t="s">
        <v>123</v>
      </c>
      <c r="I31" s="12">
        <v>0</v>
      </c>
      <c r="J31" s="4">
        <v>20</v>
      </c>
      <c r="K31" s="12">
        <v>6</v>
      </c>
      <c r="L31" s="4" t="s">
        <v>123</v>
      </c>
      <c r="M31" s="12">
        <v>0</v>
      </c>
      <c r="N31" s="16">
        <v>0</v>
      </c>
      <c r="O31" s="12">
        <v>0</v>
      </c>
      <c r="P31" s="16">
        <v>0</v>
      </c>
      <c r="Q31" s="12">
        <v>0</v>
      </c>
      <c r="R31" s="16">
        <v>0</v>
      </c>
      <c r="S31" s="12">
        <v>0</v>
      </c>
      <c r="T31" s="47">
        <f t="shared" si="0"/>
        <v>10</v>
      </c>
      <c r="U31" s="58">
        <v>1</v>
      </c>
      <c r="V31" s="58"/>
    </row>
    <row r="32" spans="1:22" x14ac:dyDescent="0.45">
      <c r="A32" s="9" t="s">
        <v>271</v>
      </c>
      <c r="B32" s="9" t="s">
        <v>98</v>
      </c>
      <c r="C32" s="9" t="s">
        <v>36</v>
      </c>
      <c r="D32" s="9">
        <v>41</v>
      </c>
      <c r="E32" s="12">
        <v>2</v>
      </c>
      <c r="F32" s="4">
        <v>48</v>
      </c>
      <c r="G32" s="12">
        <v>2</v>
      </c>
      <c r="H32" s="4">
        <v>46</v>
      </c>
      <c r="I32" s="12">
        <v>2</v>
      </c>
      <c r="J32" s="4">
        <v>0</v>
      </c>
      <c r="K32" s="12">
        <v>0</v>
      </c>
      <c r="L32" s="4">
        <v>0</v>
      </c>
      <c r="M32" s="12">
        <v>0</v>
      </c>
      <c r="N32" s="16">
        <v>42</v>
      </c>
      <c r="O32" s="12">
        <v>2</v>
      </c>
      <c r="P32" s="16">
        <v>43</v>
      </c>
      <c r="Q32" s="12">
        <v>2</v>
      </c>
      <c r="R32" s="16" t="s">
        <v>123</v>
      </c>
      <c r="S32" s="12">
        <v>0</v>
      </c>
      <c r="T32" s="47">
        <f t="shared" si="0"/>
        <v>10</v>
      </c>
      <c r="U32" s="58">
        <v>1</v>
      </c>
      <c r="V32" s="58"/>
    </row>
    <row r="33" spans="1:22" x14ac:dyDescent="0.45">
      <c r="A33" s="9" t="s">
        <v>270</v>
      </c>
      <c r="B33" s="9" t="s">
        <v>8</v>
      </c>
      <c r="C33" s="9" t="s">
        <v>196</v>
      </c>
      <c r="D33" s="9">
        <v>40</v>
      </c>
      <c r="E33" s="12">
        <v>2</v>
      </c>
      <c r="F33" s="4">
        <v>43</v>
      </c>
      <c r="G33" s="12">
        <v>2</v>
      </c>
      <c r="H33" s="4">
        <v>42</v>
      </c>
      <c r="I33" s="12">
        <v>2</v>
      </c>
      <c r="J33" s="4">
        <v>0</v>
      </c>
      <c r="K33" s="12">
        <v>0</v>
      </c>
      <c r="L33" s="4">
        <v>0</v>
      </c>
      <c r="M33" s="12">
        <v>0</v>
      </c>
      <c r="N33" s="16">
        <v>0</v>
      </c>
      <c r="O33" s="12">
        <v>0</v>
      </c>
      <c r="P33" s="16">
        <v>0</v>
      </c>
      <c r="Q33" s="12">
        <v>0</v>
      </c>
      <c r="R33" s="16">
        <v>0</v>
      </c>
      <c r="S33" s="12">
        <v>0</v>
      </c>
      <c r="T33" s="47">
        <f t="shared" si="0"/>
        <v>6</v>
      </c>
      <c r="U33" s="58"/>
      <c r="V33" s="58">
        <v>1</v>
      </c>
    </row>
    <row r="34" spans="1:22" x14ac:dyDescent="0.45">
      <c r="A34" s="9" t="s">
        <v>286</v>
      </c>
      <c r="B34" s="9" t="s">
        <v>33</v>
      </c>
      <c r="C34" s="9" t="s">
        <v>89</v>
      </c>
      <c r="D34" s="9">
        <v>45</v>
      </c>
      <c r="E34" s="12">
        <v>2</v>
      </c>
      <c r="F34" s="4">
        <v>47</v>
      </c>
      <c r="G34" s="12">
        <v>2</v>
      </c>
      <c r="H34" s="4">
        <v>45</v>
      </c>
      <c r="I34" s="12">
        <v>2</v>
      </c>
      <c r="J34" s="4">
        <v>0</v>
      </c>
      <c r="K34" s="12">
        <v>0</v>
      </c>
      <c r="L34" s="4">
        <v>0</v>
      </c>
      <c r="M34" s="12">
        <v>0</v>
      </c>
      <c r="N34" s="16">
        <v>0</v>
      </c>
      <c r="O34" s="12">
        <v>0</v>
      </c>
      <c r="P34" s="16">
        <v>0</v>
      </c>
      <c r="Q34" s="12">
        <v>0</v>
      </c>
      <c r="R34" s="16">
        <v>0</v>
      </c>
      <c r="S34" s="12">
        <v>0</v>
      </c>
      <c r="T34" s="6">
        <f t="shared" si="0"/>
        <v>6</v>
      </c>
      <c r="U34" s="58">
        <v>1</v>
      </c>
      <c r="V34" s="58"/>
    </row>
    <row r="35" spans="1:22" x14ac:dyDescent="0.45">
      <c r="A35" s="9" t="s">
        <v>274</v>
      </c>
      <c r="B35" s="9" t="s">
        <v>275</v>
      </c>
      <c r="C35" s="9" t="s">
        <v>77</v>
      </c>
      <c r="D35" s="9" t="s">
        <v>220</v>
      </c>
      <c r="E35" s="12">
        <v>0</v>
      </c>
      <c r="F35" s="4">
        <v>23</v>
      </c>
      <c r="G35" s="12">
        <v>2</v>
      </c>
      <c r="H35" s="4">
        <v>32</v>
      </c>
      <c r="I35" s="12">
        <v>2</v>
      </c>
      <c r="J35" s="4">
        <v>0</v>
      </c>
      <c r="K35" s="12">
        <v>0</v>
      </c>
      <c r="L35" s="4">
        <v>0</v>
      </c>
      <c r="M35" s="12">
        <v>0</v>
      </c>
      <c r="N35" s="16">
        <v>0</v>
      </c>
      <c r="O35" s="12">
        <v>0</v>
      </c>
      <c r="P35" s="16">
        <v>0</v>
      </c>
      <c r="Q35" s="12">
        <v>0</v>
      </c>
      <c r="R35" s="16">
        <v>0</v>
      </c>
      <c r="S35" s="12">
        <v>0</v>
      </c>
      <c r="T35" s="6">
        <f t="shared" si="0"/>
        <v>4</v>
      </c>
      <c r="U35" s="58">
        <v>1</v>
      </c>
      <c r="V35" s="58"/>
    </row>
    <row r="36" spans="1:22" x14ac:dyDescent="0.45">
      <c r="A36" s="9" t="s">
        <v>313</v>
      </c>
      <c r="B36" s="9" t="s">
        <v>41</v>
      </c>
      <c r="C36" s="9" t="s">
        <v>196</v>
      </c>
      <c r="D36" s="9">
        <v>0</v>
      </c>
      <c r="E36" s="12">
        <v>0</v>
      </c>
      <c r="F36" s="4">
        <v>0</v>
      </c>
      <c r="G36" s="12">
        <v>0</v>
      </c>
      <c r="H36" s="4">
        <v>0</v>
      </c>
      <c r="I36" s="12">
        <v>0</v>
      </c>
      <c r="J36" s="4">
        <v>0</v>
      </c>
      <c r="K36" s="12">
        <v>0</v>
      </c>
      <c r="L36" s="4">
        <v>0</v>
      </c>
      <c r="M36" s="12">
        <v>0</v>
      </c>
      <c r="N36" s="16">
        <v>33</v>
      </c>
      <c r="O36" s="12">
        <v>2</v>
      </c>
      <c r="P36" s="16">
        <v>34</v>
      </c>
      <c r="Q36" s="12">
        <v>2</v>
      </c>
      <c r="R36" s="16">
        <v>0</v>
      </c>
      <c r="S36" s="12">
        <v>0</v>
      </c>
      <c r="T36" s="6">
        <f t="shared" si="0"/>
        <v>4</v>
      </c>
      <c r="U36" s="70"/>
      <c r="V36" s="70">
        <v>1</v>
      </c>
    </row>
    <row r="37" spans="1:22" x14ac:dyDescent="0.45">
      <c r="A37" s="9" t="s">
        <v>62</v>
      </c>
      <c r="B37" s="9" t="s">
        <v>276</v>
      </c>
      <c r="C37" s="9" t="s">
        <v>77</v>
      </c>
      <c r="D37" s="9" t="s">
        <v>220</v>
      </c>
      <c r="E37" s="12">
        <v>0</v>
      </c>
      <c r="F37" s="4">
        <v>27</v>
      </c>
      <c r="G37" s="12">
        <v>2</v>
      </c>
      <c r="H37" s="4" t="s">
        <v>123</v>
      </c>
      <c r="I37" s="12">
        <v>0</v>
      </c>
      <c r="J37" s="4">
        <v>0</v>
      </c>
      <c r="K37" s="12">
        <v>0</v>
      </c>
      <c r="L37" s="4">
        <v>0</v>
      </c>
      <c r="M37" s="12">
        <v>0</v>
      </c>
      <c r="N37" s="16">
        <v>0</v>
      </c>
      <c r="O37" s="12">
        <v>0</v>
      </c>
      <c r="P37" s="16">
        <v>0</v>
      </c>
      <c r="Q37" s="12">
        <v>0</v>
      </c>
      <c r="R37" s="16">
        <v>0</v>
      </c>
      <c r="S37" s="12">
        <v>0</v>
      </c>
      <c r="T37" s="6">
        <f t="shared" si="0"/>
        <v>2</v>
      </c>
      <c r="U37" s="70"/>
      <c r="V37" s="70">
        <v>1</v>
      </c>
    </row>
    <row r="38" spans="1:22" x14ac:dyDescent="0.45">
      <c r="A38" s="9" t="s">
        <v>310</v>
      </c>
      <c r="B38" s="9" t="s">
        <v>311</v>
      </c>
      <c r="C38" s="9" t="s">
        <v>196</v>
      </c>
      <c r="D38" s="9">
        <v>0</v>
      </c>
      <c r="E38" s="12">
        <v>0</v>
      </c>
      <c r="F38" s="4">
        <v>0</v>
      </c>
      <c r="G38" s="12">
        <v>0</v>
      </c>
      <c r="H38" s="4">
        <v>0</v>
      </c>
      <c r="I38" s="12">
        <v>0</v>
      </c>
      <c r="J38" s="4">
        <v>0</v>
      </c>
      <c r="K38" s="12">
        <v>0</v>
      </c>
      <c r="L38" s="4">
        <v>0</v>
      </c>
      <c r="M38" s="12">
        <v>0</v>
      </c>
      <c r="N38" s="16">
        <v>30</v>
      </c>
      <c r="O38" s="12">
        <v>2</v>
      </c>
      <c r="P38" s="16" t="s">
        <v>220</v>
      </c>
      <c r="Q38" s="12">
        <v>0</v>
      </c>
      <c r="R38" s="16" t="s">
        <v>123</v>
      </c>
      <c r="S38" s="12">
        <v>0</v>
      </c>
      <c r="T38" s="6">
        <f t="shared" si="0"/>
        <v>2</v>
      </c>
      <c r="U38" s="70"/>
      <c r="V38" s="70">
        <v>1</v>
      </c>
    </row>
    <row r="39" spans="1:22" x14ac:dyDescent="0.45">
      <c r="A39" s="9"/>
      <c r="B39" s="9"/>
      <c r="C39" s="9"/>
      <c r="D39" s="9"/>
      <c r="E39" s="12"/>
      <c r="F39" s="4"/>
      <c r="G39" s="12"/>
      <c r="H39" s="4"/>
      <c r="I39" s="12"/>
      <c r="J39" s="4"/>
      <c r="K39" s="12"/>
      <c r="L39" s="4"/>
      <c r="M39" s="12"/>
      <c r="N39" s="16"/>
      <c r="O39" s="12"/>
      <c r="P39" s="16"/>
      <c r="Q39" s="12"/>
      <c r="R39" s="16"/>
      <c r="S39" s="12"/>
      <c r="T39" s="6">
        <f t="shared" si="0"/>
        <v>0</v>
      </c>
      <c r="U39" s="70"/>
      <c r="V39" s="70"/>
    </row>
    <row r="40" spans="1:22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55"/>
      <c r="O40" s="23"/>
      <c r="P40" s="55"/>
      <c r="Q40" s="23"/>
      <c r="R40" s="55"/>
      <c r="S40" s="23"/>
      <c r="T40" s="23"/>
      <c r="U40" s="70">
        <f>SUM(U3:U38)</f>
        <v>25</v>
      </c>
      <c r="V40" s="70">
        <f>SUM(V3:V38)</f>
        <v>11</v>
      </c>
    </row>
    <row r="41" spans="1:22" x14ac:dyDescent="0.45">
      <c r="A41" s="76" t="s">
        <v>186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5"/>
      <c r="O41" s="23"/>
      <c r="P41" s="55"/>
      <c r="Q41" s="23"/>
      <c r="R41" s="55"/>
      <c r="S41" s="23"/>
      <c r="T41" s="23"/>
    </row>
    <row r="42" spans="1:22" x14ac:dyDescent="0.45">
      <c r="A42" s="11" t="s">
        <v>254</v>
      </c>
      <c r="B42" s="11" t="s">
        <v>191</v>
      </c>
      <c r="C42" s="11" t="s">
        <v>201</v>
      </c>
      <c r="D42" s="11">
        <v>1</v>
      </c>
      <c r="E42" s="26">
        <v>30</v>
      </c>
      <c r="F42" s="10">
        <v>30</v>
      </c>
      <c r="G42" s="26">
        <v>2</v>
      </c>
      <c r="H42" s="10">
        <v>33</v>
      </c>
      <c r="I42" s="26">
        <v>2</v>
      </c>
      <c r="J42" s="10">
        <v>0</v>
      </c>
      <c r="K42" s="26">
        <v>0</v>
      </c>
      <c r="L42" s="10">
        <v>0</v>
      </c>
      <c r="M42" s="26">
        <v>0</v>
      </c>
      <c r="N42" s="17">
        <v>7</v>
      </c>
      <c r="O42" s="15">
        <v>17</v>
      </c>
      <c r="P42" s="17">
        <v>4</v>
      </c>
      <c r="Q42" s="15">
        <v>23</v>
      </c>
      <c r="R42" s="17">
        <v>2</v>
      </c>
      <c r="S42" s="26">
        <v>27</v>
      </c>
      <c r="T42" s="31">
        <f t="shared" ref="T42:T76" si="1">SUM(E42+G42+I42+K42+M42+O42+Q42+S42)</f>
        <v>101</v>
      </c>
      <c r="U42" s="23"/>
      <c r="V42" s="23"/>
    </row>
    <row r="43" spans="1:22" x14ac:dyDescent="0.45">
      <c r="A43" s="9" t="s">
        <v>289</v>
      </c>
      <c r="B43" s="9" t="s">
        <v>290</v>
      </c>
      <c r="C43" s="9" t="s">
        <v>291</v>
      </c>
      <c r="D43" s="4">
        <v>0</v>
      </c>
      <c r="E43" s="12">
        <v>0</v>
      </c>
      <c r="F43" s="4">
        <v>0</v>
      </c>
      <c r="G43" s="12">
        <v>0</v>
      </c>
      <c r="H43" s="4">
        <v>0</v>
      </c>
      <c r="I43" s="12">
        <v>0</v>
      </c>
      <c r="J43" s="10">
        <v>0</v>
      </c>
      <c r="K43" s="26">
        <v>0</v>
      </c>
      <c r="L43" s="10">
        <v>0</v>
      </c>
      <c r="M43" s="26">
        <v>0</v>
      </c>
      <c r="N43" s="4">
        <v>1</v>
      </c>
      <c r="O43" s="12">
        <v>30</v>
      </c>
      <c r="P43" s="16">
        <v>5</v>
      </c>
      <c r="Q43" s="12">
        <v>21</v>
      </c>
      <c r="R43" s="16">
        <v>9</v>
      </c>
      <c r="S43" s="12">
        <v>14</v>
      </c>
      <c r="T43" s="6">
        <f t="shared" si="1"/>
        <v>65</v>
      </c>
      <c r="U43" s="23"/>
      <c r="V43" s="23"/>
    </row>
    <row r="44" spans="1:22" x14ac:dyDescent="0.45">
      <c r="A44" s="9" t="s">
        <v>295</v>
      </c>
      <c r="B44" s="9" t="s">
        <v>296</v>
      </c>
      <c r="C44" s="9" t="s">
        <v>297</v>
      </c>
      <c r="D44" s="4">
        <v>0</v>
      </c>
      <c r="E44" s="12">
        <v>0</v>
      </c>
      <c r="F44" s="4">
        <v>0</v>
      </c>
      <c r="G44" s="12">
        <v>0</v>
      </c>
      <c r="H44" s="4">
        <v>0</v>
      </c>
      <c r="I44" s="12">
        <v>0</v>
      </c>
      <c r="J44" s="10">
        <v>0</v>
      </c>
      <c r="K44" s="26">
        <v>0</v>
      </c>
      <c r="L44" s="10">
        <v>0</v>
      </c>
      <c r="M44" s="26">
        <v>0</v>
      </c>
      <c r="N44" s="4">
        <v>5</v>
      </c>
      <c r="O44" s="12">
        <v>21</v>
      </c>
      <c r="P44" s="16">
        <v>6</v>
      </c>
      <c r="Q44" s="12">
        <v>19</v>
      </c>
      <c r="R44" s="16">
        <v>4</v>
      </c>
      <c r="S44" s="12">
        <v>23</v>
      </c>
      <c r="T44" s="6">
        <f t="shared" si="1"/>
        <v>63</v>
      </c>
      <c r="U44" s="23"/>
      <c r="V44" s="23"/>
    </row>
    <row r="45" spans="1:22" x14ac:dyDescent="0.45">
      <c r="A45" s="10" t="s">
        <v>153</v>
      </c>
      <c r="B45" s="10" t="s">
        <v>78</v>
      </c>
      <c r="C45" s="10" t="s">
        <v>146</v>
      </c>
      <c r="D45" s="10">
        <v>28</v>
      </c>
      <c r="E45" s="26">
        <v>2</v>
      </c>
      <c r="F45" s="10">
        <v>15</v>
      </c>
      <c r="G45" s="26">
        <v>6</v>
      </c>
      <c r="H45" s="10">
        <v>6</v>
      </c>
      <c r="I45" s="26">
        <v>19</v>
      </c>
      <c r="J45" s="10">
        <v>0</v>
      </c>
      <c r="K45" s="26">
        <v>0</v>
      </c>
      <c r="L45" s="10">
        <v>0</v>
      </c>
      <c r="M45" s="26">
        <v>0</v>
      </c>
      <c r="N45" s="17">
        <v>20</v>
      </c>
      <c r="O45" s="15">
        <v>3</v>
      </c>
      <c r="P45" s="17">
        <v>10</v>
      </c>
      <c r="Q45" s="15">
        <v>13</v>
      </c>
      <c r="R45" s="17">
        <v>28</v>
      </c>
      <c r="S45" s="15">
        <v>2</v>
      </c>
      <c r="T45" s="31">
        <f t="shared" si="1"/>
        <v>45</v>
      </c>
      <c r="U45" s="23"/>
      <c r="V45" s="23"/>
    </row>
    <row r="46" spans="1:22" x14ac:dyDescent="0.45">
      <c r="A46" s="4" t="s">
        <v>119</v>
      </c>
      <c r="B46" s="4" t="s">
        <v>162</v>
      </c>
      <c r="C46" s="4" t="s">
        <v>120</v>
      </c>
      <c r="D46" s="4">
        <v>19</v>
      </c>
      <c r="E46" s="12">
        <v>4</v>
      </c>
      <c r="F46" s="4">
        <v>7</v>
      </c>
      <c r="G46" s="12">
        <v>17</v>
      </c>
      <c r="H46" s="4">
        <v>13</v>
      </c>
      <c r="I46" s="12">
        <v>10</v>
      </c>
      <c r="J46" s="10">
        <v>0</v>
      </c>
      <c r="K46" s="26">
        <v>0</v>
      </c>
      <c r="L46" s="10">
        <v>0</v>
      </c>
      <c r="M46" s="26">
        <v>0</v>
      </c>
      <c r="N46" s="16">
        <v>18</v>
      </c>
      <c r="O46" s="12">
        <v>5</v>
      </c>
      <c r="P46" s="16">
        <v>17</v>
      </c>
      <c r="Q46" s="12">
        <v>6</v>
      </c>
      <c r="R46" s="16">
        <v>21</v>
      </c>
      <c r="S46" s="12">
        <v>2</v>
      </c>
      <c r="T46" s="6">
        <f t="shared" si="1"/>
        <v>44</v>
      </c>
      <c r="U46" s="23"/>
      <c r="V46" s="23"/>
    </row>
    <row r="47" spans="1:22" x14ac:dyDescent="0.45">
      <c r="A47" s="11" t="s">
        <v>150</v>
      </c>
      <c r="B47" s="11" t="s">
        <v>129</v>
      </c>
      <c r="C47" s="11" t="s">
        <v>266</v>
      </c>
      <c r="D47" s="11">
        <v>11</v>
      </c>
      <c r="E47" s="26">
        <v>12</v>
      </c>
      <c r="F47" s="11">
        <v>22</v>
      </c>
      <c r="G47" s="26">
        <v>2</v>
      </c>
      <c r="H47" s="11">
        <v>34</v>
      </c>
      <c r="I47" s="26">
        <v>2</v>
      </c>
      <c r="J47" s="10">
        <v>0</v>
      </c>
      <c r="K47" s="26">
        <v>0</v>
      </c>
      <c r="L47" s="10">
        <v>0</v>
      </c>
      <c r="M47" s="26">
        <v>0</v>
      </c>
      <c r="N47" s="17">
        <v>26</v>
      </c>
      <c r="O47" s="15">
        <v>2</v>
      </c>
      <c r="P47" s="17">
        <v>8</v>
      </c>
      <c r="Q47" s="15">
        <v>15</v>
      </c>
      <c r="R47" s="17">
        <v>17</v>
      </c>
      <c r="S47" s="15">
        <v>6</v>
      </c>
      <c r="T47" s="31">
        <f t="shared" si="1"/>
        <v>39</v>
      </c>
      <c r="U47" s="23"/>
      <c r="V47" s="23"/>
    </row>
    <row r="48" spans="1:22" x14ac:dyDescent="0.45">
      <c r="A48" s="11" t="s">
        <v>178</v>
      </c>
      <c r="B48" s="11" t="s">
        <v>136</v>
      </c>
      <c r="C48" s="11" t="s">
        <v>266</v>
      </c>
      <c r="D48" s="11">
        <v>10</v>
      </c>
      <c r="E48" s="26">
        <v>13</v>
      </c>
      <c r="F48" s="11">
        <v>40</v>
      </c>
      <c r="G48" s="26">
        <v>2</v>
      </c>
      <c r="H48" s="11">
        <v>37</v>
      </c>
      <c r="I48" s="26">
        <v>2</v>
      </c>
      <c r="J48" s="10">
        <v>0</v>
      </c>
      <c r="K48" s="26">
        <v>0</v>
      </c>
      <c r="L48" s="10">
        <v>0</v>
      </c>
      <c r="M48" s="26">
        <v>0</v>
      </c>
      <c r="N48" s="17">
        <v>13</v>
      </c>
      <c r="O48" s="26">
        <v>10</v>
      </c>
      <c r="P48" s="17">
        <v>20</v>
      </c>
      <c r="Q48" s="26">
        <v>3</v>
      </c>
      <c r="R48" s="17">
        <v>15</v>
      </c>
      <c r="S48" s="26">
        <v>8</v>
      </c>
      <c r="T48" s="31">
        <f t="shared" si="1"/>
        <v>38</v>
      </c>
      <c r="U48" s="23"/>
      <c r="V48" s="23"/>
    </row>
    <row r="49" spans="1:20" x14ac:dyDescent="0.45">
      <c r="A49" s="4" t="s">
        <v>175</v>
      </c>
      <c r="B49" s="4" t="s">
        <v>176</v>
      </c>
      <c r="C49" s="4" t="s">
        <v>116</v>
      </c>
      <c r="D49" s="4">
        <v>20</v>
      </c>
      <c r="E49" s="12">
        <v>3</v>
      </c>
      <c r="F49" s="4">
        <v>14</v>
      </c>
      <c r="G49" s="12">
        <v>9</v>
      </c>
      <c r="H49" s="4">
        <v>30</v>
      </c>
      <c r="I49" s="12">
        <v>2</v>
      </c>
      <c r="J49" s="10">
        <v>0</v>
      </c>
      <c r="K49" s="26">
        <v>0</v>
      </c>
      <c r="L49" s="10">
        <v>0</v>
      </c>
      <c r="M49" s="26">
        <v>0</v>
      </c>
      <c r="N49" s="16">
        <v>14</v>
      </c>
      <c r="O49" s="12">
        <v>9</v>
      </c>
      <c r="P49" s="16">
        <v>24</v>
      </c>
      <c r="Q49" s="12">
        <v>2</v>
      </c>
      <c r="R49" s="16">
        <v>13</v>
      </c>
      <c r="S49" s="12">
        <v>10</v>
      </c>
      <c r="T49" s="6">
        <f t="shared" si="1"/>
        <v>35</v>
      </c>
    </row>
    <row r="50" spans="1:20" x14ac:dyDescent="0.45">
      <c r="A50" s="4" t="s">
        <v>292</v>
      </c>
      <c r="B50" s="4" t="s">
        <v>293</v>
      </c>
      <c r="C50" s="4" t="s">
        <v>294</v>
      </c>
      <c r="D50" s="4">
        <v>0</v>
      </c>
      <c r="E50" s="12">
        <v>0</v>
      </c>
      <c r="F50" s="4">
        <v>0</v>
      </c>
      <c r="G50" s="12">
        <v>0</v>
      </c>
      <c r="H50" s="4">
        <v>0</v>
      </c>
      <c r="I50" s="12">
        <v>0</v>
      </c>
      <c r="J50" s="10">
        <v>0</v>
      </c>
      <c r="K50" s="26">
        <v>0</v>
      </c>
      <c r="L50" s="10">
        <v>0</v>
      </c>
      <c r="M50" s="26">
        <v>0</v>
      </c>
      <c r="N50" s="4">
        <v>4</v>
      </c>
      <c r="O50" s="12">
        <v>23</v>
      </c>
      <c r="P50" s="16">
        <v>15</v>
      </c>
      <c r="Q50" s="12">
        <v>8</v>
      </c>
      <c r="R50" s="16">
        <v>23</v>
      </c>
      <c r="S50" s="12">
        <v>2</v>
      </c>
      <c r="T50" s="6">
        <f t="shared" si="1"/>
        <v>33</v>
      </c>
    </row>
    <row r="51" spans="1:20" x14ac:dyDescent="0.45">
      <c r="A51" s="9" t="s">
        <v>263</v>
      </c>
      <c r="B51" s="9" t="s">
        <v>14</v>
      </c>
      <c r="C51" s="9" t="s">
        <v>165</v>
      </c>
      <c r="D51" s="4">
        <v>21</v>
      </c>
      <c r="E51" s="12">
        <v>2</v>
      </c>
      <c r="F51" s="4">
        <v>20</v>
      </c>
      <c r="G51" s="12">
        <v>3</v>
      </c>
      <c r="H51" s="4">
        <v>14</v>
      </c>
      <c r="I51" s="12">
        <v>9</v>
      </c>
      <c r="J51" s="10">
        <v>0</v>
      </c>
      <c r="K51" s="26">
        <v>0</v>
      </c>
      <c r="L51" s="10">
        <v>0</v>
      </c>
      <c r="M51" s="26">
        <v>0</v>
      </c>
      <c r="N51" s="16">
        <v>24</v>
      </c>
      <c r="O51" s="12">
        <v>2</v>
      </c>
      <c r="P51" s="16">
        <v>9</v>
      </c>
      <c r="Q51" s="12">
        <v>14</v>
      </c>
      <c r="R51" s="16">
        <v>25</v>
      </c>
      <c r="S51" s="12">
        <v>2</v>
      </c>
      <c r="T51" s="6">
        <f t="shared" si="1"/>
        <v>32</v>
      </c>
    </row>
    <row r="52" spans="1:20" x14ac:dyDescent="0.45">
      <c r="A52" s="10" t="s">
        <v>255</v>
      </c>
      <c r="B52" s="10" t="s">
        <v>256</v>
      </c>
      <c r="C52" s="10" t="s">
        <v>257</v>
      </c>
      <c r="D52" s="10">
        <v>7</v>
      </c>
      <c r="E52" s="26">
        <v>17</v>
      </c>
      <c r="F52" s="10">
        <v>25</v>
      </c>
      <c r="G52" s="26">
        <v>2</v>
      </c>
      <c r="H52" s="10">
        <v>11</v>
      </c>
      <c r="I52" s="26">
        <v>12</v>
      </c>
      <c r="J52" s="10">
        <v>0</v>
      </c>
      <c r="K52" s="26">
        <v>0</v>
      </c>
      <c r="L52" s="10">
        <v>0</v>
      </c>
      <c r="M52" s="26">
        <v>0</v>
      </c>
      <c r="N52" s="17">
        <v>0</v>
      </c>
      <c r="O52" s="15">
        <v>0</v>
      </c>
      <c r="P52" s="17">
        <v>0</v>
      </c>
      <c r="Q52" s="15">
        <v>0</v>
      </c>
      <c r="R52" s="17">
        <v>0</v>
      </c>
      <c r="S52" s="26">
        <v>0</v>
      </c>
      <c r="T52" s="31">
        <f t="shared" si="1"/>
        <v>31</v>
      </c>
    </row>
    <row r="53" spans="1:20" x14ac:dyDescent="0.45">
      <c r="A53" s="9" t="s">
        <v>304</v>
      </c>
      <c r="B53" s="9" t="s">
        <v>305</v>
      </c>
      <c r="C53" s="9" t="s">
        <v>201</v>
      </c>
      <c r="D53" s="4">
        <v>0</v>
      </c>
      <c r="E53" s="12">
        <v>0</v>
      </c>
      <c r="F53" s="4">
        <v>0</v>
      </c>
      <c r="G53" s="12">
        <v>0</v>
      </c>
      <c r="H53" s="4">
        <v>0</v>
      </c>
      <c r="I53" s="12">
        <v>0</v>
      </c>
      <c r="J53" s="10">
        <v>0</v>
      </c>
      <c r="K53" s="26">
        <v>0</v>
      </c>
      <c r="L53" s="10">
        <v>0</v>
      </c>
      <c r="M53" s="26">
        <v>0</v>
      </c>
      <c r="N53" s="16">
        <v>16</v>
      </c>
      <c r="O53" s="12">
        <v>7</v>
      </c>
      <c r="P53" s="16">
        <v>16</v>
      </c>
      <c r="Q53" s="12">
        <v>7</v>
      </c>
      <c r="R53" s="16">
        <v>7</v>
      </c>
      <c r="S53" s="12">
        <v>17</v>
      </c>
      <c r="T53" s="6">
        <f t="shared" si="1"/>
        <v>31</v>
      </c>
    </row>
    <row r="54" spans="1:20" x14ac:dyDescent="0.45">
      <c r="A54" s="10" t="s">
        <v>156</v>
      </c>
      <c r="B54" s="10" t="s">
        <v>264</v>
      </c>
      <c r="C54" s="10" t="s">
        <v>120</v>
      </c>
      <c r="D54" s="10">
        <v>27</v>
      </c>
      <c r="E54" s="15">
        <v>2</v>
      </c>
      <c r="F54" s="10">
        <v>13</v>
      </c>
      <c r="G54" s="15">
        <v>10</v>
      </c>
      <c r="H54" s="10">
        <v>31</v>
      </c>
      <c r="I54" s="15">
        <v>2</v>
      </c>
      <c r="J54" s="10">
        <v>0</v>
      </c>
      <c r="K54" s="26">
        <v>0</v>
      </c>
      <c r="L54" s="10">
        <v>0</v>
      </c>
      <c r="M54" s="26">
        <v>0</v>
      </c>
      <c r="N54" s="17">
        <v>25</v>
      </c>
      <c r="O54" s="15">
        <v>2</v>
      </c>
      <c r="P54" s="17">
        <v>18</v>
      </c>
      <c r="Q54" s="15">
        <v>5</v>
      </c>
      <c r="R54" s="17">
        <v>14</v>
      </c>
      <c r="S54" s="15">
        <v>9</v>
      </c>
      <c r="T54" s="31">
        <f t="shared" si="1"/>
        <v>30</v>
      </c>
    </row>
    <row r="55" spans="1:20" x14ac:dyDescent="0.45">
      <c r="A55" s="10" t="s">
        <v>298</v>
      </c>
      <c r="B55" s="10" t="s">
        <v>299</v>
      </c>
      <c r="C55" s="10" t="s">
        <v>300</v>
      </c>
      <c r="D55" s="10">
        <v>0</v>
      </c>
      <c r="E55" s="15">
        <v>0</v>
      </c>
      <c r="F55" s="10">
        <v>0</v>
      </c>
      <c r="G55" s="15">
        <v>0</v>
      </c>
      <c r="H55" s="10">
        <v>0</v>
      </c>
      <c r="I55" s="15">
        <v>0</v>
      </c>
      <c r="J55" s="10">
        <v>0</v>
      </c>
      <c r="K55" s="26">
        <v>0</v>
      </c>
      <c r="L55" s="10">
        <v>0</v>
      </c>
      <c r="M55" s="26">
        <v>0</v>
      </c>
      <c r="N55" s="10">
        <v>10</v>
      </c>
      <c r="O55" s="15">
        <v>13</v>
      </c>
      <c r="P55" s="17" t="s">
        <v>123</v>
      </c>
      <c r="Q55" s="15">
        <v>0</v>
      </c>
      <c r="R55" s="17">
        <v>8</v>
      </c>
      <c r="S55" s="15">
        <v>15</v>
      </c>
      <c r="T55" s="31">
        <f t="shared" si="1"/>
        <v>28</v>
      </c>
    </row>
    <row r="56" spans="1:20" x14ac:dyDescent="0.45">
      <c r="A56" s="9" t="s">
        <v>147</v>
      </c>
      <c r="B56" s="9" t="s">
        <v>46</v>
      </c>
      <c r="C56" s="9" t="s">
        <v>266</v>
      </c>
      <c r="D56" s="4">
        <v>47</v>
      </c>
      <c r="E56" s="12">
        <v>2</v>
      </c>
      <c r="F56" s="4">
        <v>41</v>
      </c>
      <c r="G56" s="12">
        <v>2</v>
      </c>
      <c r="H56" s="4">
        <v>4</v>
      </c>
      <c r="I56" s="12">
        <v>23</v>
      </c>
      <c r="J56" s="10">
        <v>0</v>
      </c>
      <c r="K56" s="26">
        <v>0</v>
      </c>
      <c r="L56" s="10">
        <v>0</v>
      </c>
      <c r="M56" s="26">
        <v>0</v>
      </c>
      <c r="N56" s="16">
        <v>0</v>
      </c>
      <c r="O56" s="12">
        <v>0</v>
      </c>
      <c r="P56" s="16">
        <v>0</v>
      </c>
      <c r="Q56" s="12">
        <v>0</v>
      </c>
      <c r="R56" s="16">
        <v>0</v>
      </c>
      <c r="S56" s="12">
        <v>0</v>
      </c>
      <c r="T56" s="6">
        <f t="shared" si="1"/>
        <v>27</v>
      </c>
    </row>
    <row r="57" spans="1:20" x14ac:dyDescent="0.45">
      <c r="A57" s="4" t="s">
        <v>163</v>
      </c>
      <c r="B57" s="4" t="s">
        <v>39</v>
      </c>
      <c r="C57" s="4" t="s">
        <v>258</v>
      </c>
      <c r="D57" s="4">
        <v>22</v>
      </c>
      <c r="E57" s="12">
        <v>2</v>
      </c>
      <c r="F57" s="4">
        <v>16</v>
      </c>
      <c r="G57" s="12">
        <v>7</v>
      </c>
      <c r="H57" s="4">
        <v>25</v>
      </c>
      <c r="I57" s="12">
        <v>2</v>
      </c>
      <c r="J57" s="10">
        <v>0</v>
      </c>
      <c r="K57" s="26">
        <v>0</v>
      </c>
      <c r="L57" s="10">
        <v>0</v>
      </c>
      <c r="M57" s="26">
        <v>0</v>
      </c>
      <c r="N57" s="16">
        <v>22</v>
      </c>
      <c r="O57" s="12">
        <v>2</v>
      </c>
      <c r="P57" s="16">
        <v>11</v>
      </c>
      <c r="Q57" s="12">
        <v>12</v>
      </c>
      <c r="R57" s="16">
        <v>22</v>
      </c>
      <c r="S57" s="12">
        <v>2</v>
      </c>
      <c r="T57" s="6">
        <f t="shared" si="1"/>
        <v>27</v>
      </c>
    </row>
    <row r="58" spans="1:20" x14ac:dyDescent="0.45">
      <c r="A58" s="10" t="s">
        <v>166</v>
      </c>
      <c r="B58" s="10" t="s">
        <v>78</v>
      </c>
      <c r="C58" s="10" t="s">
        <v>167</v>
      </c>
      <c r="D58" s="10">
        <v>5</v>
      </c>
      <c r="E58" s="26">
        <v>21</v>
      </c>
      <c r="F58" s="10">
        <v>26</v>
      </c>
      <c r="G58" s="26">
        <v>2</v>
      </c>
      <c r="H58" s="10">
        <v>21</v>
      </c>
      <c r="I58" s="26">
        <v>2</v>
      </c>
      <c r="J58" s="10">
        <v>0</v>
      </c>
      <c r="K58" s="26">
        <v>0</v>
      </c>
      <c r="L58" s="10">
        <v>0</v>
      </c>
      <c r="M58" s="26">
        <v>0</v>
      </c>
      <c r="N58" s="17">
        <v>0</v>
      </c>
      <c r="O58" s="15">
        <v>0</v>
      </c>
      <c r="P58" s="17">
        <v>0</v>
      </c>
      <c r="Q58" s="15">
        <v>0</v>
      </c>
      <c r="R58" s="17">
        <v>0</v>
      </c>
      <c r="S58" s="26">
        <v>0</v>
      </c>
      <c r="T58" s="31">
        <f t="shared" si="1"/>
        <v>25</v>
      </c>
    </row>
    <row r="59" spans="1:20" x14ac:dyDescent="0.45">
      <c r="A59" s="11" t="s">
        <v>202</v>
      </c>
      <c r="B59" s="11" t="s">
        <v>46</v>
      </c>
      <c r="C59" s="11" t="s">
        <v>201</v>
      </c>
      <c r="D59" s="10">
        <v>18</v>
      </c>
      <c r="E59" s="26">
        <v>5</v>
      </c>
      <c r="F59" s="10">
        <v>9</v>
      </c>
      <c r="G59" s="26">
        <v>14</v>
      </c>
      <c r="H59" s="10">
        <v>19</v>
      </c>
      <c r="I59" s="15">
        <v>4</v>
      </c>
      <c r="J59" s="10">
        <v>0</v>
      </c>
      <c r="K59" s="26">
        <v>0</v>
      </c>
      <c r="L59" s="10">
        <v>0</v>
      </c>
      <c r="M59" s="26">
        <v>0</v>
      </c>
      <c r="N59" s="17">
        <v>0</v>
      </c>
      <c r="O59" s="15">
        <v>0</v>
      </c>
      <c r="P59" s="17">
        <v>0</v>
      </c>
      <c r="Q59" s="15">
        <v>0</v>
      </c>
      <c r="R59" s="17">
        <v>0</v>
      </c>
      <c r="S59" s="15">
        <v>0</v>
      </c>
      <c r="T59" s="31">
        <f t="shared" si="1"/>
        <v>23</v>
      </c>
    </row>
    <row r="60" spans="1:20" x14ac:dyDescent="0.45">
      <c r="A60" s="10" t="s">
        <v>145</v>
      </c>
      <c r="B60" s="10" t="s">
        <v>100</v>
      </c>
      <c r="C60" s="10" t="s">
        <v>146</v>
      </c>
      <c r="D60" s="10">
        <v>9</v>
      </c>
      <c r="E60" s="26">
        <v>14</v>
      </c>
      <c r="F60" s="10">
        <v>36</v>
      </c>
      <c r="G60" s="26">
        <v>2</v>
      </c>
      <c r="H60" s="10">
        <v>22</v>
      </c>
      <c r="I60" s="26">
        <v>2</v>
      </c>
      <c r="J60" s="10">
        <v>0</v>
      </c>
      <c r="K60" s="26">
        <v>0</v>
      </c>
      <c r="L60" s="10">
        <v>0</v>
      </c>
      <c r="M60" s="26">
        <v>0</v>
      </c>
      <c r="N60" s="17">
        <v>0</v>
      </c>
      <c r="O60" s="15">
        <v>0</v>
      </c>
      <c r="P60" s="17">
        <v>0</v>
      </c>
      <c r="Q60" s="15">
        <v>0</v>
      </c>
      <c r="R60" s="17">
        <v>0</v>
      </c>
      <c r="S60" s="15">
        <v>0</v>
      </c>
      <c r="T60" s="31">
        <f t="shared" si="1"/>
        <v>18</v>
      </c>
    </row>
    <row r="61" spans="1:20" x14ac:dyDescent="0.45">
      <c r="A61" s="4" t="s">
        <v>308</v>
      </c>
      <c r="B61" s="4" t="s">
        <v>309</v>
      </c>
      <c r="C61" s="4" t="s">
        <v>300</v>
      </c>
      <c r="D61" s="4">
        <v>0</v>
      </c>
      <c r="E61" s="12">
        <v>0</v>
      </c>
      <c r="F61" s="4">
        <v>0</v>
      </c>
      <c r="G61" s="12">
        <v>0</v>
      </c>
      <c r="H61" s="4">
        <v>0</v>
      </c>
      <c r="I61" s="12">
        <v>0</v>
      </c>
      <c r="J61" s="4">
        <v>0</v>
      </c>
      <c r="K61" s="12">
        <v>0</v>
      </c>
      <c r="L61" s="4">
        <v>0</v>
      </c>
      <c r="M61" s="12">
        <v>0</v>
      </c>
      <c r="N61" s="16">
        <v>19</v>
      </c>
      <c r="O61" s="12">
        <v>4</v>
      </c>
      <c r="P61" s="16">
        <v>12</v>
      </c>
      <c r="Q61" s="12">
        <v>11</v>
      </c>
      <c r="R61" s="16">
        <v>12</v>
      </c>
      <c r="S61" s="12">
        <v>11</v>
      </c>
      <c r="T61" s="6">
        <f t="shared" si="1"/>
        <v>26</v>
      </c>
    </row>
    <row r="62" spans="1:20" x14ac:dyDescent="0.45">
      <c r="A62" s="9" t="s">
        <v>172</v>
      </c>
      <c r="B62" s="9" t="s">
        <v>43</v>
      </c>
      <c r="C62" s="9" t="s">
        <v>120</v>
      </c>
      <c r="D62" s="4">
        <v>23</v>
      </c>
      <c r="E62" s="12">
        <v>2</v>
      </c>
      <c r="F62" s="4">
        <v>35</v>
      </c>
      <c r="G62" s="12">
        <v>2</v>
      </c>
      <c r="H62" s="4">
        <v>17</v>
      </c>
      <c r="I62" s="12">
        <v>6</v>
      </c>
      <c r="J62" s="10">
        <v>0</v>
      </c>
      <c r="K62" s="26">
        <v>0</v>
      </c>
      <c r="L62" s="10">
        <v>0</v>
      </c>
      <c r="M62" s="26">
        <v>0</v>
      </c>
      <c r="N62" s="16">
        <v>31</v>
      </c>
      <c r="O62" s="12">
        <v>2</v>
      </c>
      <c r="P62" s="16">
        <v>31</v>
      </c>
      <c r="Q62" s="12">
        <v>2</v>
      </c>
      <c r="R62" s="16" t="s">
        <v>123</v>
      </c>
      <c r="S62" s="12">
        <v>0</v>
      </c>
      <c r="T62" s="6">
        <f t="shared" si="1"/>
        <v>14</v>
      </c>
    </row>
    <row r="63" spans="1:20" x14ac:dyDescent="0.45">
      <c r="A63" s="9" t="s">
        <v>301</v>
      </c>
      <c r="B63" s="9" t="s">
        <v>302</v>
      </c>
      <c r="C63" s="9" t="s">
        <v>303</v>
      </c>
      <c r="D63" s="9">
        <v>0</v>
      </c>
      <c r="E63" s="12">
        <v>0</v>
      </c>
      <c r="F63" s="4">
        <v>0</v>
      </c>
      <c r="G63" s="12">
        <v>0</v>
      </c>
      <c r="H63" s="4">
        <v>0</v>
      </c>
      <c r="I63" s="12">
        <v>0</v>
      </c>
      <c r="J63" s="10">
        <v>0</v>
      </c>
      <c r="K63" s="26">
        <v>0</v>
      </c>
      <c r="L63" s="10">
        <v>0</v>
      </c>
      <c r="M63" s="26">
        <v>0</v>
      </c>
      <c r="N63" s="16">
        <v>15</v>
      </c>
      <c r="O63" s="12">
        <v>8</v>
      </c>
      <c r="P63" s="16">
        <v>25</v>
      </c>
      <c r="Q63" s="12">
        <v>2</v>
      </c>
      <c r="R63" s="16">
        <v>19</v>
      </c>
      <c r="S63" s="12">
        <v>4</v>
      </c>
      <c r="T63" s="6">
        <f t="shared" si="1"/>
        <v>14</v>
      </c>
    </row>
    <row r="64" spans="1:20" x14ac:dyDescent="0.45">
      <c r="A64" s="10" t="s">
        <v>260</v>
      </c>
      <c r="B64" s="10" t="s">
        <v>261</v>
      </c>
      <c r="C64" s="10" t="s">
        <v>262</v>
      </c>
      <c r="D64" s="10">
        <v>14</v>
      </c>
      <c r="E64" s="26">
        <v>9</v>
      </c>
      <c r="F64" s="10">
        <v>39</v>
      </c>
      <c r="G64" s="26">
        <v>2</v>
      </c>
      <c r="H64" s="10">
        <v>35</v>
      </c>
      <c r="I64" s="26">
        <v>2</v>
      </c>
      <c r="J64" s="10">
        <v>0</v>
      </c>
      <c r="K64" s="26">
        <v>0</v>
      </c>
      <c r="L64" s="10">
        <v>0</v>
      </c>
      <c r="M64" s="26">
        <v>0</v>
      </c>
      <c r="N64" s="17">
        <v>0</v>
      </c>
      <c r="O64" s="15">
        <v>0</v>
      </c>
      <c r="P64" s="17">
        <v>0</v>
      </c>
      <c r="Q64" s="15">
        <v>0</v>
      </c>
      <c r="R64" s="17">
        <v>0</v>
      </c>
      <c r="S64" s="15">
        <v>0</v>
      </c>
      <c r="T64" s="31">
        <f t="shared" si="1"/>
        <v>13</v>
      </c>
    </row>
    <row r="65" spans="1:20" x14ac:dyDescent="0.45">
      <c r="A65" s="4" t="s">
        <v>91</v>
      </c>
      <c r="B65" s="4" t="s">
        <v>155</v>
      </c>
      <c r="C65" s="4" t="s">
        <v>169</v>
      </c>
      <c r="D65" s="4" t="s">
        <v>220</v>
      </c>
      <c r="E65" s="12">
        <v>0</v>
      </c>
      <c r="F65" s="4">
        <v>21</v>
      </c>
      <c r="G65" s="12">
        <v>2</v>
      </c>
      <c r="H65" s="4">
        <v>20</v>
      </c>
      <c r="I65" s="12">
        <v>3</v>
      </c>
      <c r="J65" s="10">
        <v>0</v>
      </c>
      <c r="K65" s="26">
        <v>0</v>
      </c>
      <c r="L65" s="10">
        <v>0</v>
      </c>
      <c r="M65" s="26">
        <v>0</v>
      </c>
      <c r="N65" s="16">
        <v>27</v>
      </c>
      <c r="O65" s="12">
        <v>2</v>
      </c>
      <c r="P65" s="16"/>
      <c r="Q65" s="12"/>
      <c r="R65" s="16">
        <v>17</v>
      </c>
      <c r="S65" s="12">
        <v>6</v>
      </c>
      <c r="T65" s="6">
        <f t="shared" si="1"/>
        <v>13</v>
      </c>
    </row>
    <row r="66" spans="1:20" x14ac:dyDescent="0.45">
      <c r="A66" s="11" t="s">
        <v>273</v>
      </c>
      <c r="B66" s="11" t="s">
        <v>28</v>
      </c>
      <c r="C66" s="11" t="s">
        <v>120</v>
      </c>
      <c r="D66" s="10">
        <v>43</v>
      </c>
      <c r="E66" s="15">
        <v>2</v>
      </c>
      <c r="F66" s="10">
        <v>45</v>
      </c>
      <c r="G66" s="15">
        <v>2</v>
      </c>
      <c r="H66" s="10">
        <v>47</v>
      </c>
      <c r="I66" s="15">
        <v>2</v>
      </c>
      <c r="J66" s="10">
        <v>0</v>
      </c>
      <c r="K66" s="26">
        <v>0</v>
      </c>
      <c r="L66" s="10">
        <v>0</v>
      </c>
      <c r="M66" s="26">
        <v>0</v>
      </c>
      <c r="N66" s="17">
        <v>47</v>
      </c>
      <c r="O66" s="15">
        <v>2</v>
      </c>
      <c r="P66" s="17">
        <v>36</v>
      </c>
      <c r="Q66" s="15">
        <v>2</v>
      </c>
      <c r="R66" s="17" t="s">
        <v>123</v>
      </c>
      <c r="S66" s="15">
        <v>0</v>
      </c>
      <c r="T66" s="31">
        <f t="shared" si="1"/>
        <v>10</v>
      </c>
    </row>
    <row r="67" spans="1:20" x14ac:dyDescent="0.45">
      <c r="A67" s="4" t="s">
        <v>248</v>
      </c>
      <c r="B67" s="4" t="s">
        <v>170</v>
      </c>
      <c r="C67" s="4" t="s">
        <v>266</v>
      </c>
      <c r="D67" s="4">
        <v>30</v>
      </c>
      <c r="E67" s="12">
        <v>2</v>
      </c>
      <c r="F67" s="4">
        <v>44</v>
      </c>
      <c r="G67" s="12">
        <v>2</v>
      </c>
      <c r="H67" s="4">
        <v>41</v>
      </c>
      <c r="I67" s="12">
        <v>2</v>
      </c>
      <c r="J67" s="10">
        <v>0</v>
      </c>
      <c r="K67" s="26">
        <v>0</v>
      </c>
      <c r="L67" s="10">
        <v>0</v>
      </c>
      <c r="M67" s="26">
        <v>0</v>
      </c>
      <c r="N67" s="16">
        <v>45</v>
      </c>
      <c r="O67" s="12">
        <v>2</v>
      </c>
      <c r="P67" s="16">
        <v>40</v>
      </c>
      <c r="Q67" s="12">
        <v>2</v>
      </c>
      <c r="R67" s="16" t="s">
        <v>123</v>
      </c>
      <c r="S67" s="12">
        <v>0</v>
      </c>
      <c r="T67" s="6">
        <f t="shared" si="1"/>
        <v>10</v>
      </c>
    </row>
    <row r="68" spans="1:20" x14ac:dyDescent="0.45">
      <c r="A68" s="11" t="s">
        <v>269</v>
      </c>
      <c r="B68" s="11" t="s">
        <v>154</v>
      </c>
      <c r="C68" s="11" t="s">
        <v>120</v>
      </c>
      <c r="D68" s="10">
        <v>36</v>
      </c>
      <c r="E68" s="15">
        <v>2</v>
      </c>
      <c r="F68" s="10">
        <v>49</v>
      </c>
      <c r="G68" s="15">
        <v>2</v>
      </c>
      <c r="H68" s="10">
        <v>49</v>
      </c>
      <c r="I68" s="15">
        <v>2</v>
      </c>
      <c r="J68" s="10">
        <v>0</v>
      </c>
      <c r="K68" s="26">
        <v>0</v>
      </c>
      <c r="L68" s="10">
        <v>0</v>
      </c>
      <c r="M68" s="26">
        <v>0</v>
      </c>
      <c r="N68" s="17">
        <v>46</v>
      </c>
      <c r="O68" s="15">
        <v>2</v>
      </c>
      <c r="P68" s="17">
        <v>39</v>
      </c>
      <c r="Q68" s="15">
        <v>2</v>
      </c>
      <c r="R68" s="17" t="s">
        <v>123</v>
      </c>
      <c r="S68" s="15">
        <v>0</v>
      </c>
      <c r="T68" s="31">
        <f t="shared" si="1"/>
        <v>10</v>
      </c>
    </row>
    <row r="69" spans="1:20" x14ac:dyDescent="0.45">
      <c r="A69" s="4" t="s">
        <v>306</v>
      </c>
      <c r="B69" s="4" t="s">
        <v>307</v>
      </c>
      <c r="C69" s="4" t="s">
        <v>297</v>
      </c>
      <c r="D69" s="4">
        <v>0</v>
      </c>
      <c r="E69" s="12">
        <v>0</v>
      </c>
      <c r="F69" s="4">
        <v>0</v>
      </c>
      <c r="G69" s="12">
        <v>0</v>
      </c>
      <c r="H69" s="4">
        <v>0</v>
      </c>
      <c r="I69" s="12">
        <v>0</v>
      </c>
      <c r="J69" s="4">
        <v>0</v>
      </c>
      <c r="K69" s="12">
        <v>0</v>
      </c>
      <c r="L69" s="4">
        <v>0</v>
      </c>
      <c r="M69" s="12">
        <v>0</v>
      </c>
      <c r="N69" s="16">
        <v>17</v>
      </c>
      <c r="O69" s="12">
        <v>6</v>
      </c>
      <c r="P69" s="16">
        <v>26</v>
      </c>
      <c r="Q69" s="12">
        <v>2</v>
      </c>
      <c r="R69" s="16">
        <v>24</v>
      </c>
      <c r="S69" s="12">
        <v>2</v>
      </c>
      <c r="T69" s="6">
        <f t="shared" si="1"/>
        <v>10</v>
      </c>
    </row>
    <row r="70" spans="1:20" x14ac:dyDescent="0.45">
      <c r="A70" s="9" t="s">
        <v>50</v>
      </c>
      <c r="B70" s="9" t="s">
        <v>327</v>
      </c>
      <c r="C70" s="9" t="s">
        <v>266</v>
      </c>
      <c r="D70" s="9">
        <v>0</v>
      </c>
      <c r="E70" s="12">
        <v>0</v>
      </c>
      <c r="F70" s="9">
        <v>0</v>
      </c>
      <c r="G70" s="12">
        <v>0</v>
      </c>
      <c r="H70" s="9">
        <v>0</v>
      </c>
      <c r="I70" s="12">
        <v>0</v>
      </c>
      <c r="J70" s="9">
        <v>0</v>
      </c>
      <c r="K70" s="12">
        <v>0</v>
      </c>
      <c r="L70" s="9">
        <v>0</v>
      </c>
      <c r="M70" s="12">
        <v>0</v>
      </c>
      <c r="N70" s="16">
        <v>49</v>
      </c>
      <c r="O70" s="12">
        <v>2</v>
      </c>
      <c r="P70" s="16">
        <v>41</v>
      </c>
      <c r="Q70" s="12">
        <v>2</v>
      </c>
      <c r="R70" s="16">
        <v>38</v>
      </c>
      <c r="S70" s="12">
        <v>2</v>
      </c>
      <c r="T70" s="6">
        <f t="shared" si="1"/>
        <v>6</v>
      </c>
    </row>
    <row r="71" spans="1:20" x14ac:dyDescent="0.45">
      <c r="A71" s="4" t="s">
        <v>317</v>
      </c>
      <c r="B71" s="4" t="s">
        <v>318</v>
      </c>
      <c r="C71" s="4" t="s">
        <v>137</v>
      </c>
      <c r="D71" s="4">
        <v>0</v>
      </c>
      <c r="E71" s="12">
        <v>0</v>
      </c>
      <c r="F71" s="4">
        <v>0</v>
      </c>
      <c r="G71" s="12">
        <v>0</v>
      </c>
      <c r="H71" s="4">
        <v>0</v>
      </c>
      <c r="I71" s="12">
        <v>0</v>
      </c>
      <c r="J71" s="4">
        <v>0</v>
      </c>
      <c r="K71" s="12">
        <v>0</v>
      </c>
      <c r="L71" s="4">
        <v>0</v>
      </c>
      <c r="M71" s="12">
        <v>0</v>
      </c>
      <c r="N71" s="16">
        <v>39</v>
      </c>
      <c r="O71" s="12">
        <v>2</v>
      </c>
      <c r="P71" s="16">
        <v>27</v>
      </c>
      <c r="Q71" s="12">
        <v>2</v>
      </c>
      <c r="R71" s="16">
        <v>31</v>
      </c>
      <c r="S71" s="12">
        <v>2</v>
      </c>
      <c r="T71" s="6">
        <f t="shared" si="1"/>
        <v>6</v>
      </c>
    </row>
    <row r="72" spans="1:20" x14ac:dyDescent="0.45">
      <c r="A72" s="9" t="s">
        <v>310</v>
      </c>
      <c r="B72" s="9" t="s">
        <v>322</v>
      </c>
      <c r="C72" s="9" t="s">
        <v>323</v>
      </c>
      <c r="D72" s="9">
        <v>0</v>
      </c>
      <c r="E72" s="12">
        <v>0</v>
      </c>
      <c r="F72" s="9">
        <v>0</v>
      </c>
      <c r="G72" s="12">
        <v>0</v>
      </c>
      <c r="H72" s="9">
        <v>0</v>
      </c>
      <c r="I72" s="12">
        <v>0</v>
      </c>
      <c r="J72" s="9">
        <v>0</v>
      </c>
      <c r="K72" s="12">
        <v>0</v>
      </c>
      <c r="L72" s="9">
        <v>0</v>
      </c>
      <c r="M72" s="12">
        <v>0</v>
      </c>
      <c r="N72" s="16">
        <v>43</v>
      </c>
      <c r="O72" s="12">
        <v>2</v>
      </c>
      <c r="P72" s="16">
        <v>28</v>
      </c>
      <c r="Q72" s="12">
        <v>2</v>
      </c>
      <c r="R72" s="16">
        <v>26</v>
      </c>
      <c r="S72" s="12">
        <v>2</v>
      </c>
      <c r="T72" s="6">
        <f t="shared" si="1"/>
        <v>6</v>
      </c>
    </row>
    <row r="73" spans="1:20" x14ac:dyDescent="0.45">
      <c r="A73" s="9" t="s">
        <v>324</v>
      </c>
      <c r="B73" s="9" t="s">
        <v>325</v>
      </c>
      <c r="C73" s="9" t="s">
        <v>326</v>
      </c>
      <c r="D73" s="9">
        <v>0</v>
      </c>
      <c r="E73" s="12">
        <v>0</v>
      </c>
      <c r="F73" s="9">
        <v>0</v>
      </c>
      <c r="G73" s="12">
        <v>0</v>
      </c>
      <c r="H73" s="9">
        <v>0</v>
      </c>
      <c r="I73" s="12">
        <v>0</v>
      </c>
      <c r="J73" s="9">
        <v>0</v>
      </c>
      <c r="K73" s="12">
        <v>0</v>
      </c>
      <c r="L73" s="9">
        <v>0</v>
      </c>
      <c r="M73" s="12">
        <v>0</v>
      </c>
      <c r="N73" s="16">
        <v>48</v>
      </c>
      <c r="O73" s="12">
        <v>2</v>
      </c>
      <c r="P73" s="16" t="s">
        <v>123</v>
      </c>
      <c r="Q73" s="12">
        <v>0</v>
      </c>
      <c r="R73" s="16">
        <v>33</v>
      </c>
      <c r="S73" s="12">
        <v>2</v>
      </c>
      <c r="T73" s="6">
        <f t="shared" si="1"/>
        <v>4</v>
      </c>
    </row>
    <row r="74" spans="1:20" x14ac:dyDescent="0.45">
      <c r="A74" s="9" t="s">
        <v>314</v>
      </c>
      <c r="B74" s="9" t="s">
        <v>315</v>
      </c>
      <c r="C74" s="9" t="s">
        <v>165</v>
      </c>
      <c r="D74" s="4">
        <v>0</v>
      </c>
      <c r="E74" s="12">
        <v>0</v>
      </c>
      <c r="F74" s="4">
        <v>0</v>
      </c>
      <c r="G74" s="12">
        <v>0</v>
      </c>
      <c r="H74" s="4">
        <v>0</v>
      </c>
      <c r="I74" s="12">
        <v>0</v>
      </c>
      <c r="J74" s="4">
        <v>0</v>
      </c>
      <c r="K74" s="12">
        <v>0</v>
      </c>
      <c r="L74" s="4">
        <v>0</v>
      </c>
      <c r="M74" s="12">
        <v>0</v>
      </c>
      <c r="N74" s="16">
        <v>35</v>
      </c>
      <c r="O74" s="12">
        <v>2</v>
      </c>
      <c r="P74" s="16">
        <v>32</v>
      </c>
      <c r="Q74" s="12">
        <v>2</v>
      </c>
      <c r="R74" s="16">
        <v>0</v>
      </c>
      <c r="S74" s="12">
        <v>0</v>
      </c>
      <c r="T74" s="6">
        <f t="shared" si="1"/>
        <v>4</v>
      </c>
    </row>
    <row r="75" spans="1:20" x14ac:dyDescent="0.45">
      <c r="A75" s="9" t="s">
        <v>153</v>
      </c>
      <c r="B75" s="9" t="s">
        <v>312</v>
      </c>
      <c r="C75" s="9" t="s">
        <v>297</v>
      </c>
      <c r="D75" s="4">
        <v>0</v>
      </c>
      <c r="E75" s="12">
        <v>0</v>
      </c>
      <c r="F75" s="4">
        <v>0</v>
      </c>
      <c r="G75" s="12">
        <v>0</v>
      </c>
      <c r="H75" s="4">
        <v>0</v>
      </c>
      <c r="I75" s="12">
        <v>0</v>
      </c>
      <c r="J75" s="4">
        <v>0</v>
      </c>
      <c r="K75" s="12">
        <v>0</v>
      </c>
      <c r="L75" s="4">
        <v>0</v>
      </c>
      <c r="M75" s="12">
        <v>0</v>
      </c>
      <c r="N75" s="16">
        <v>32</v>
      </c>
      <c r="O75" s="12">
        <v>2</v>
      </c>
      <c r="P75" s="16">
        <v>33</v>
      </c>
      <c r="Q75" s="12">
        <v>2</v>
      </c>
      <c r="R75" s="16" t="s">
        <v>123</v>
      </c>
      <c r="S75" s="12">
        <v>0</v>
      </c>
      <c r="T75" s="6">
        <f t="shared" si="1"/>
        <v>4</v>
      </c>
    </row>
    <row r="76" spans="1:20" x14ac:dyDescent="0.45">
      <c r="A76" s="4" t="s">
        <v>319</v>
      </c>
      <c r="B76" s="4" t="s">
        <v>320</v>
      </c>
      <c r="C76" s="4" t="s">
        <v>321</v>
      </c>
      <c r="D76" s="4">
        <v>0</v>
      </c>
      <c r="E76" s="12">
        <v>0</v>
      </c>
      <c r="F76" s="4">
        <v>0</v>
      </c>
      <c r="G76" s="12">
        <v>0</v>
      </c>
      <c r="H76" s="4">
        <v>0</v>
      </c>
      <c r="I76" s="12">
        <v>0</v>
      </c>
      <c r="J76" s="4">
        <v>0</v>
      </c>
      <c r="K76" s="12">
        <v>0</v>
      </c>
      <c r="L76" s="4">
        <v>0</v>
      </c>
      <c r="M76" s="12">
        <v>0</v>
      </c>
      <c r="N76" s="16">
        <v>40</v>
      </c>
      <c r="O76" s="12">
        <v>2</v>
      </c>
      <c r="P76" s="16" t="s">
        <v>220</v>
      </c>
      <c r="Q76" s="12">
        <v>0</v>
      </c>
      <c r="R76" s="16" t="s">
        <v>123</v>
      </c>
      <c r="S76" s="12">
        <v>0</v>
      </c>
      <c r="T76" s="6">
        <f t="shared" si="1"/>
        <v>2</v>
      </c>
    </row>
    <row r="77" spans="1:20" x14ac:dyDescent="0.45">
      <c r="A77" s="9" t="s">
        <v>316</v>
      </c>
      <c r="B77" s="9" t="s">
        <v>302</v>
      </c>
      <c r="C77" s="9" t="s">
        <v>120</v>
      </c>
      <c r="D77" s="9">
        <v>0</v>
      </c>
      <c r="E77" s="12">
        <v>0</v>
      </c>
      <c r="F77" s="4">
        <v>0</v>
      </c>
      <c r="G77" s="12">
        <v>0</v>
      </c>
      <c r="H77" s="4">
        <v>0</v>
      </c>
      <c r="I77" s="12">
        <v>0</v>
      </c>
      <c r="J77" s="4">
        <v>0</v>
      </c>
      <c r="K77" s="12">
        <v>0</v>
      </c>
      <c r="L77" s="4">
        <v>0</v>
      </c>
      <c r="M77" s="12">
        <v>0</v>
      </c>
      <c r="N77" s="16">
        <v>38</v>
      </c>
      <c r="O77" s="12">
        <v>2</v>
      </c>
      <c r="P77" s="16">
        <v>37</v>
      </c>
      <c r="Q77" s="12">
        <v>2</v>
      </c>
      <c r="R77" s="16">
        <v>36</v>
      </c>
      <c r="S77" s="12">
        <v>2</v>
      </c>
      <c r="T77" s="6">
        <v>2</v>
      </c>
    </row>
  </sheetData>
  <sortState ref="A3:V39">
    <sortCondition descending="1" ref="T3:T39"/>
  </sortState>
  <mergeCells count="3">
    <mergeCell ref="D1:I1"/>
    <mergeCell ref="J1:M1"/>
    <mergeCell ref="N1:S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5"/>
  <sheetViews>
    <sheetView zoomScale="98" zoomScaleNormal="98" workbookViewId="0">
      <selection activeCell="V29" sqref="V29"/>
    </sheetView>
  </sheetViews>
  <sheetFormatPr baseColWidth="10" defaultRowHeight="14.25" x14ac:dyDescent="0.45"/>
  <cols>
    <col min="1" max="1" width="15.265625" customWidth="1"/>
    <col min="3" max="3" width="13.1328125" customWidth="1"/>
    <col min="4" max="4" width="5.73046875" customWidth="1"/>
    <col min="5" max="5" width="6.73046875" customWidth="1"/>
    <col min="6" max="6" width="5.73046875" customWidth="1"/>
    <col min="7" max="7" width="6.73046875" customWidth="1"/>
    <col min="8" max="13" width="5.73046875" customWidth="1"/>
    <col min="14" max="14" width="5.73046875" style="30" customWidth="1"/>
    <col min="15" max="15" width="5.73046875" customWidth="1"/>
    <col min="16" max="16" width="5.73046875" style="30" customWidth="1"/>
    <col min="17" max="17" width="5.73046875" customWidth="1"/>
    <col min="18" max="18" width="5.73046875" style="30" customWidth="1"/>
    <col min="19" max="19" width="5.73046875" customWidth="1"/>
    <col min="20" max="20" width="11.3984375" customWidth="1"/>
  </cols>
  <sheetData>
    <row r="1" spans="1:22" x14ac:dyDescent="0.45">
      <c r="A1" s="32" t="s">
        <v>0</v>
      </c>
      <c r="D1" s="80" t="s">
        <v>54</v>
      </c>
      <c r="E1" s="80"/>
      <c r="F1" s="80"/>
      <c r="G1" s="80"/>
      <c r="H1" s="80"/>
      <c r="I1" s="80"/>
      <c r="J1" s="80" t="s">
        <v>53</v>
      </c>
      <c r="K1" s="80"/>
      <c r="L1" s="80"/>
      <c r="M1" s="80"/>
      <c r="N1" s="80" t="s">
        <v>70</v>
      </c>
      <c r="O1" s="80"/>
      <c r="P1" s="80"/>
      <c r="Q1" s="80"/>
      <c r="R1" s="80"/>
      <c r="S1" s="80"/>
      <c r="T1" s="5"/>
    </row>
    <row r="2" spans="1:22" x14ac:dyDescent="0.45">
      <c r="A2" s="36" t="s">
        <v>21</v>
      </c>
      <c r="B2" s="36" t="s">
        <v>22</v>
      </c>
      <c r="C2" s="36" t="s">
        <v>23</v>
      </c>
      <c r="D2" s="41" t="s">
        <v>9</v>
      </c>
      <c r="E2" s="37" t="s">
        <v>7</v>
      </c>
      <c r="F2" s="41" t="s">
        <v>10</v>
      </c>
      <c r="G2" s="37" t="s">
        <v>7</v>
      </c>
      <c r="H2" s="41" t="s">
        <v>11</v>
      </c>
      <c r="I2" s="37" t="s">
        <v>7</v>
      </c>
      <c r="J2" s="38" t="s">
        <v>56</v>
      </c>
      <c r="K2" s="38" t="s">
        <v>7</v>
      </c>
      <c r="L2" s="42" t="s">
        <v>57</v>
      </c>
      <c r="M2" s="43" t="s">
        <v>7</v>
      </c>
      <c r="N2" s="40" t="s">
        <v>9</v>
      </c>
      <c r="O2" s="40" t="s">
        <v>7</v>
      </c>
      <c r="P2" s="40" t="s">
        <v>10</v>
      </c>
      <c r="Q2" s="40" t="s">
        <v>7</v>
      </c>
      <c r="R2" s="40" t="s">
        <v>67</v>
      </c>
      <c r="S2" s="40" t="s">
        <v>7</v>
      </c>
      <c r="T2" s="13" t="s">
        <v>16</v>
      </c>
      <c r="U2" s="45" t="s">
        <v>103</v>
      </c>
      <c r="V2" s="45" t="s">
        <v>104</v>
      </c>
    </row>
    <row r="3" spans="1:22" x14ac:dyDescent="0.45">
      <c r="A3" s="11" t="s">
        <v>47</v>
      </c>
      <c r="B3" s="11" t="s">
        <v>173</v>
      </c>
      <c r="C3" s="11" t="s">
        <v>142</v>
      </c>
      <c r="D3" s="50">
        <v>5</v>
      </c>
      <c r="E3" s="15">
        <v>21</v>
      </c>
      <c r="F3" s="52">
        <v>3</v>
      </c>
      <c r="G3" s="15">
        <v>25</v>
      </c>
      <c r="H3" s="52">
        <v>3</v>
      </c>
      <c r="I3" s="15">
        <v>25</v>
      </c>
      <c r="J3" s="10">
        <v>3</v>
      </c>
      <c r="K3" s="15">
        <v>50</v>
      </c>
      <c r="L3" s="10">
        <v>3</v>
      </c>
      <c r="M3" s="15">
        <v>50</v>
      </c>
      <c r="N3" s="17">
        <v>4</v>
      </c>
      <c r="O3" s="15">
        <v>23</v>
      </c>
      <c r="P3" s="17">
        <v>8</v>
      </c>
      <c r="Q3" s="15">
        <v>15</v>
      </c>
      <c r="R3" s="17">
        <v>4</v>
      </c>
      <c r="S3" s="15">
        <v>23</v>
      </c>
      <c r="T3" s="65">
        <f t="shared" ref="T3:T19" si="0">SUM(E3+G3+I3+K3+M3+O3+Q3+S3)</f>
        <v>232</v>
      </c>
      <c r="U3" s="58"/>
      <c r="V3" s="58">
        <v>1</v>
      </c>
    </row>
    <row r="4" spans="1:22" x14ac:dyDescent="0.45">
      <c r="A4" s="11" t="s">
        <v>174</v>
      </c>
      <c r="B4" s="11" t="s">
        <v>39</v>
      </c>
      <c r="C4" s="11" t="s">
        <v>12</v>
      </c>
      <c r="D4" s="50">
        <v>4</v>
      </c>
      <c r="E4" s="15">
        <v>23</v>
      </c>
      <c r="F4" s="52">
        <v>13</v>
      </c>
      <c r="G4" s="15">
        <v>10</v>
      </c>
      <c r="H4" s="52">
        <v>8</v>
      </c>
      <c r="I4" s="15">
        <v>15</v>
      </c>
      <c r="J4" s="10">
        <v>2</v>
      </c>
      <c r="K4" s="15">
        <v>54</v>
      </c>
      <c r="L4" s="10">
        <v>1</v>
      </c>
      <c r="M4" s="15">
        <v>60</v>
      </c>
      <c r="N4" s="17">
        <v>6</v>
      </c>
      <c r="O4" s="15">
        <v>19</v>
      </c>
      <c r="P4" s="17">
        <v>7</v>
      </c>
      <c r="Q4" s="15">
        <v>17</v>
      </c>
      <c r="R4" s="17">
        <v>6</v>
      </c>
      <c r="S4" s="15">
        <v>19</v>
      </c>
      <c r="T4" s="65">
        <f t="shared" si="0"/>
        <v>217</v>
      </c>
      <c r="U4" s="58"/>
      <c r="V4" s="58">
        <v>1</v>
      </c>
    </row>
    <row r="5" spans="1:22" x14ac:dyDescent="0.45">
      <c r="A5" s="10" t="s">
        <v>161</v>
      </c>
      <c r="B5" s="10" t="s">
        <v>41</v>
      </c>
      <c r="C5" s="10" t="s">
        <v>90</v>
      </c>
      <c r="D5" s="50">
        <v>8</v>
      </c>
      <c r="E5" s="15">
        <v>15</v>
      </c>
      <c r="F5" s="52">
        <v>5</v>
      </c>
      <c r="G5" s="15">
        <v>21</v>
      </c>
      <c r="H5" s="52">
        <v>6</v>
      </c>
      <c r="I5" s="15">
        <v>19</v>
      </c>
      <c r="J5" s="10">
        <v>4</v>
      </c>
      <c r="K5" s="15">
        <v>46</v>
      </c>
      <c r="L5" s="10">
        <v>4</v>
      </c>
      <c r="M5" s="15">
        <v>46</v>
      </c>
      <c r="N5" s="17">
        <v>9</v>
      </c>
      <c r="O5" s="15">
        <v>14</v>
      </c>
      <c r="P5" s="17">
        <v>5</v>
      </c>
      <c r="Q5" s="15">
        <v>21</v>
      </c>
      <c r="R5" s="17">
        <v>8</v>
      </c>
      <c r="S5" s="15">
        <v>15</v>
      </c>
      <c r="T5" s="65">
        <f t="shared" si="0"/>
        <v>197</v>
      </c>
      <c r="U5" s="58">
        <v>1</v>
      </c>
      <c r="V5" s="58"/>
    </row>
    <row r="6" spans="1:22" x14ac:dyDescent="0.45">
      <c r="A6" s="10" t="s">
        <v>244</v>
      </c>
      <c r="B6" s="10" t="s">
        <v>183</v>
      </c>
      <c r="C6" s="10" t="s">
        <v>90</v>
      </c>
      <c r="D6" s="50">
        <v>1</v>
      </c>
      <c r="E6" s="15">
        <v>30</v>
      </c>
      <c r="F6" s="52">
        <v>8</v>
      </c>
      <c r="G6" s="15">
        <v>15</v>
      </c>
      <c r="H6" s="52">
        <v>5</v>
      </c>
      <c r="I6" s="15">
        <v>21</v>
      </c>
      <c r="J6" s="17">
        <v>1</v>
      </c>
      <c r="K6" s="15">
        <v>60</v>
      </c>
      <c r="L6" s="10">
        <v>2</v>
      </c>
      <c r="M6" s="15">
        <v>54</v>
      </c>
      <c r="N6" s="17">
        <v>0</v>
      </c>
      <c r="O6" s="15">
        <v>0</v>
      </c>
      <c r="P6" s="17">
        <v>0</v>
      </c>
      <c r="Q6" s="15">
        <v>0</v>
      </c>
      <c r="R6" s="17">
        <v>0</v>
      </c>
      <c r="S6" s="15">
        <v>0</v>
      </c>
      <c r="T6" s="65">
        <f t="shared" si="0"/>
        <v>180</v>
      </c>
      <c r="U6" s="58">
        <v>1</v>
      </c>
      <c r="V6" s="58"/>
    </row>
    <row r="7" spans="1:22" x14ac:dyDescent="0.45">
      <c r="A7" s="11" t="s">
        <v>139</v>
      </c>
      <c r="B7" s="11" t="s">
        <v>8</v>
      </c>
      <c r="C7" s="11" t="s">
        <v>15</v>
      </c>
      <c r="D7" s="50">
        <v>15</v>
      </c>
      <c r="E7" s="15">
        <v>8</v>
      </c>
      <c r="F7" s="52">
        <v>19</v>
      </c>
      <c r="G7" s="15">
        <v>4</v>
      </c>
      <c r="H7" s="52">
        <v>18</v>
      </c>
      <c r="I7" s="15">
        <v>5</v>
      </c>
      <c r="J7" s="10">
        <v>5</v>
      </c>
      <c r="K7" s="15">
        <v>42</v>
      </c>
      <c r="L7" s="10">
        <v>6</v>
      </c>
      <c r="M7" s="15">
        <v>38</v>
      </c>
      <c r="N7" s="17">
        <v>17</v>
      </c>
      <c r="O7" s="15">
        <v>6</v>
      </c>
      <c r="P7" s="17">
        <v>22</v>
      </c>
      <c r="Q7" s="15">
        <v>2</v>
      </c>
      <c r="R7" s="17">
        <v>15</v>
      </c>
      <c r="S7" s="15">
        <v>8</v>
      </c>
      <c r="T7" s="65">
        <f t="shared" si="0"/>
        <v>113</v>
      </c>
      <c r="U7" s="58">
        <v>1</v>
      </c>
      <c r="V7" s="58"/>
    </row>
    <row r="8" spans="1:22" x14ac:dyDescent="0.45">
      <c r="A8" s="10" t="s">
        <v>59</v>
      </c>
      <c r="B8" s="10" t="s">
        <v>249</v>
      </c>
      <c r="C8" s="10" t="s">
        <v>90</v>
      </c>
      <c r="D8" s="50">
        <v>16</v>
      </c>
      <c r="E8" s="15">
        <v>7</v>
      </c>
      <c r="F8" s="52">
        <v>15</v>
      </c>
      <c r="G8" s="15">
        <v>8</v>
      </c>
      <c r="H8" s="52">
        <v>22</v>
      </c>
      <c r="I8" s="15">
        <v>2</v>
      </c>
      <c r="J8" s="10">
        <v>6</v>
      </c>
      <c r="K8" s="15">
        <v>38</v>
      </c>
      <c r="L8" s="10">
        <v>7</v>
      </c>
      <c r="M8" s="15">
        <v>34</v>
      </c>
      <c r="N8" s="17">
        <v>28</v>
      </c>
      <c r="O8" s="15">
        <v>2</v>
      </c>
      <c r="P8" s="17">
        <v>15</v>
      </c>
      <c r="Q8" s="15">
        <v>8</v>
      </c>
      <c r="R8" s="17">
        <v>14</v>
      </c>
      <c r="S8" s="15">
        <v>9</v>
      </c>
      <c r="T8" s="65">
        <f t="shared" si="0"/>
        <v>108</v>
      </c>
      <c r="U8" s="58">
        <v>1</v>
      </c>
      <c r="V8" s="58"/>
    </row>
    <row r="9" spans="1:22" x14ac:dyDescent="0.45">
      <c r="A9" s="10" t="s">
        <v>179</v>
      </c>
      <c r="B9" s="10" t="s">
        <v>41</v>
      </c>
      <c r="C9" s="10" t="s">
        <v>89</v>
      </c>
      <c r="D9" s="50">
        <v>14</v>
      </c>
      <c r="E9" s="15">
        <v>9</v>
      </c>
      <c r="F9" s="52">
        <v>11</v>
      </c>
      <c r="G9" s="15">
        <v>12</v>
      </c>
      <c r="H9" s="52">
        <v>17</v>
      </c>
      <c r="I9" s="15">
        <v>6</v>
      </c>
      <c r="J9" s="17">
        <v>7</v>
      </c>
      <c r="K9" s="15">
        <v>34</v>
      </c>
      <c r="L9" s="10">
        <v>8</v>
      </c>
      <c r="M9" s="15">
        <v>30</v>
      </c>
      <c r="N9" s="17">
        <v>0</v>
      </c>
      <c r="O9" s="15">
        <v>0</v>
      </c>
      <c r="P9" s="17">
        <v>0</v>
      </c>
      <c r="Q9" s="15">
        <v>0</v>
      </c>
      <c r="R9" s="17">
        <v>0</v>
      </c>
      <c r="S9" s="15">
        <v>0</v>
      </c>
      <c r="T9" s="65">
        <f t="shared" si="0"/>
        <v>91</v>
      </c>
      <c r="U9" s="58">
        <v>1</v>
      </c>
      <c r="V9" s="58"/>
    </row>
    <row r="10" spans="1:22" x14ac:dyDescent="0.45">
      <c r="A10" s="10" t="s">
        <v>245</v>
      </c>
      <c r="B10" s="10" t="s">
        <v>246</v>
      </c>
      <c r="C10" s="10" t="s">
        <v>89</v>
      </c>
      <c r="D10" s="50">
        <v>9</v>
      </c>
      <c r="E10" s="15">
        <v>14</v>
      </c>
      <c r="F10" s="52">
        <v>10</v>
      </c>
      <c r="G10" s="15">
        <v>13</v>
      </c>
      <c r="H10" s="52">
        <v>7</v>
      </c>
      <c r="I10" s="15">
        <v>17</v>
      </c>
      <c r="J10" s="10">
        <v>0</v>
      </c>
      <c r="K10" s="15">
        <v>0</v>
      </c>
      <c r="L10" s="10">
        <v>5</v>
      </c>
      <c r="M10" s="15">
        <v>42</v>
      </c>
      <c r="N10" s="17">
        <v>0</v>
      </c>
      <c r="O10" s="15">
        <v>0</v>
      </c>
      <c r="P10" s="17">
        <v>0</v>
      </c>
      <c r="Q10" s="15">
        <v>0</v>
      </c>
      <c r="R10" s="17">
        <v>0</v>
      </c>
      <c r="S10" s="15">
        <v>0</v>
      </c>
      <c r="T10" s="65">
        <f t="shared" si="0"/>
        <v>86</v>
      </c>
      <c r="U10" s="58">
        <v>1</v>
      </c>
      <c r="V10" s="58"/>
    </row>
    <row r="11" spans="1:22" x14ac:dyDescent="0.45">
      <c r="A11" s="11" t="s">
        <v>72</v>
      </c>
      <c r="B11" s="11" t="s">
        <v>250</v>
      </c>
      <c r="C11" s="11" t="s">
        <v>36</v>
      </c>
      <c r="D11" s="11">
        <v>18</v>
      </c>
      <c r="E11" s="15">
        <v>5</v>
      </c>
      <c r="F11" s="11">
        <v>16</v>
      </c>
      <c r="G11" s="15">
        <v>7</v>
      </c>
      <c r="H11" s="11">
        <v>16</v>
      </c>
      <c r="I11" s="15">
        <v>7</v>
      </c>
      <c r="J11" s="11">
        <v>8</v>
      </c>
      <c r="K11" s="15">
        <v>30</v>
      </c>
      <c r="L11" s="11">
        <v>9</v>
      </c>
      <c r="M11" s="15">
        <v>28</v>
      </c>
      <c r="N11" s="16">
        <v>26</v>
      </c>
      <c r="O11" s="12">
        <v>2</v>
      </c>
      <c r="P11" s="16">
        <v>26</v>
      </c>
      <c r="Q11" s="12">
        <v>2</v>
      </c>
      <c r="R11" s="16">
        <v>19</v>
      </c>
      <c r="S11" s="12">
        <v>4</v>
      </c>
      <c r="T11" s="65">
        <f t="shared" si="0"/>
        <v>85</v>
      </c>
      <c r="U11" s="58">
        <v>1</v>
      </c>
      <c r="V11" s="58"/>
    </row>
    <row r="12" spans="1:22" x14ac:dyDescent="0.45">
      <c r="A12" s="11" t="s">
        <v>251</v>
      </c>
      <c r="B12" s="11" t="s">
        <v>8</v>
      </c>
      <c r="C12" s="11" t="s">
        <v>15</v>
      </c>
      <c r="D12" s="11">
        <v>21</v>
      </c>
      <c r="E12" s="15">
        <v>2</v>
      </c>
      <c r="F12" s="10">
        <v>20</v>
      </c>
      <c r="G12" s="15">
        <v>3</v>
      </c>
      <c r="H12" s="10">
        <v>20</v>
      </c>
      <c r="I12" s="15">
        <v>3</v>
      </c>
      <c r="J12" s="10">
        <v>9</v>
      </c>
      <c r="K12" s="15">
        <v>28</v>
      </c>
      <c r="L12" s="10">
        <v>10</v>
      </c>
      <c r="M12" s="15">
        <v>26</v>
      </c>
      <c r="N12" s="17">
        <v>27</v>
      </c>
      <c r="O12" s="15">
        <v>2</v>
      </c>
      <c r="P12" s="17">
        <v>21</v>
      </c>
      <c r="Q12" s="15">
        <v>2</v>
      </c>
      <c r="R12" s="17" t="s">
        <v>123</v>
      </c>
      <c r="S12" s="15">
        <v>0</v>
      </c>
      <c r="T12" s="65">
        <f t="shared" si="0"/>
        <v>66</v>
      </c>
      <c r="U12" s="58">
        <v>1</v>
      </c>
      <c r="V12" s="58"/>
    </row>
    <row r="13" spans="1:22" x14ac:dyDescent="0.45">
      <c r="A13" s="11" t="s">
        <v>74</v>
      </c>
      <c r="B13" s="11" t="s">
        <v>75</v>
      </c>
      <c r="C13" s="11" t="s">
        <v>196</v>
      </c>
      <c r="D13" s="11">
        <v>13</v>
      </c>
      <c r="E13" s="15">
        <v>10</v>
      </c>
      <c r="F13" s="11">
        <v>17</v>
      </c>
      <c r="G13" s="15">
        <v>6</v>
      </c>
      <c r="H13" s="11">
        <v>14</v>
      </c>
      <c r="I13" s="15">
        <v>9</v>
      </c>
      <c r="J13" s="10">
        <v>0</v>
      </c>
      <c r="K13" s="15">
        <v>0</v>
      </c>
      <c r="L13" s="10">
        <v>0</v>
      </c>
      <c r="M13" s="15">
        <v>0</v>
      </c>
      <c r="N13" s="17">
        <v>11</v>
      </c>
      <c r="O13" s="15">
        <v>12</v>
      </c>
      <c r="P13" s="17">
        <v>9</v>
      </c>
      <c r="Q13" s="15">
        <v>14</v>
      </c>
      <c r="R13" s="17">
        <v>11</v>
      </c>
      <c r="S13" s="15">
        <v>12</v>
      </c>
      <c r="T13" s="65">
        <f t="shared" si="0"/>
        <v>63</v>
      </c>
      <c r="U13" s="58"/>
      <c r="V13" s="58">
        <v>1</v>
      </c>
    </row>
    <row r="14" spans="1:22" x14ac:dyDescent="0.45">
      <c r="A14" s="10" t="s">
        <v>73</v>
      </c>
      <c r="B14" s="10" t="s">
        <v>14</v>
      </c>
      <c r="C14" s="10" t="s">
        <v>90</v>
      </c>
      <c r="D14" s="10">
        <v>22</v>
      </c>
      <c r="E14" s="15">
        <v>2</v>
      </c>
      <c r="F14" s="10">
        <v>25</v>
      </c>
      <c r="G14" s="15">
        <v>2</v>
      </c>
      <c r="H14" s="10" t="s">
        <v>123</v>
      </c>
      <c r="I14" s="15">
        <v>0</v>
      </c>
      <c r="J14" s="10">
        <v>10</v>
      </c>
      <c r="K14" s="15">
        <v>26</v>
      </c>
      <c r="L14" s="10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0</v>
      </c>
      <c r="S14" s="15">
        <v>0</v>
      </c>
      <c r="T14" s="65">
        <f t="shared" si="0"/>
        <v>30</v>
      </c>
      <c r="U14" s="58">
        <v>1</v>
      </c>
      <c r="V14" s="58"/>
    </row>
    <row r="15" spans="1:22" x14ac:dyDescent="0.45">
      <c r="A15" s="9" t="s">
        <v>190</v>
      </c>
      <c r="B15" s="9" t="s">
        <v>191</v>
      </c>
      <c r="C15" s="9" t="s">
        <v>12</v>
      </c>
      <c r="D15" s="9">
        <v>26</v>
      </c>
      <c r="E15" s="15">
        <v>2</v>
      </c>
      <c r="F15" s="9">
        <v>21</v>
      </c>
      <c r="G15" s="12">
        <v>2</v>
      </c>
      <c r="H15" s="9">
        <v>19</v>
      </c>
      <c r="I15" s="12">
        <v>4</v>
      </c>
      <c r="J15" s="4">
        <v>0</v>
      </c>
      <c r="K15" s="12">
        <v>0</v>
      </c>
      <c r="L15" s="4">
        <v>0</v>
      </c>
      <c r="M15" s="12">
        <v>0</v>
      </c>
      <c r="N15" s="16">
        <v>25</v>
      </c>
      <c r="O15" s="12">
        <v>2</v>
      </c>
      <c r="P15" s="16">
        <v>19</v>
      </c>
      <c r="Q15" s="12">
        <v>4</v>
      </c>
      <c r="R15" s="16">
        <v>17</v>
      </c>
      <c r="S15" s="12">
        <v>6</v>
      </c>
      <c r="T15" s="64">
        <f t="shared" si="0"/>
        <v>20</v>
      </c>
      <c r="U15" s="58"/>
      <c r="V15" s="58">
        <v>1</v>
      </c>
    </row>
    <row r="16" spans="1:22" x14ac:dyDescent="0.45">
      <c r="A16" s="11" t="s">
        <v>358</v>
      </c>
      <c r="B16" s="11" t="s">
        <v>359</v>
      </c>
      <c r="C16" s="11" t="s">
        <v>196</v>
      </c>
      <c r="D16" s="11">
        <v>0</v>
      </c>
      <c r="E16" s="15">
        <v>0</v>
      </c>
      <c r="F16" s="11">
        <v>0</v>
      </c>
      <c r="G16" s="15">
        <v>0</v>
      </c>
      <c r="H16" s="11">
        <v>0</v>
      </c>
      <c r="I16" s="15">
        <v>0</v>
      </c>
      <c r="J16" s="11">
        <v>0</v>
      </c>
      <c r="K16" s="15">
        <v>0</v>
      </c>
      <c r="L16" s="11">
        <v>0</v>
      </c>
      <c r="M16" s="15">
        <v>0</v>
      </c>
      <c r="N16" s="17">
        <v>14</v>
      </c>
      <c r="O16" s="15">
        <v>9</v>
      </c>
      <c r="P16" s="17">
        <v>14</v>
      </c>
      <c r="Q16" s="15">
        <v>9</v>
      </c>
      <c r="R16" s="17">
        <v>27</v>
      </c>
      <c r="S16" s="15">
        <v>2</v>
      </c>
      <c r="T16" s="65">
        <f t="shared" si="0"/>
        <v>20</v>
      </c>
      <c r="U16" s="58"/>
      <c r="V16" s="58">
        <v>1</v>
      </c>
    </row>
    <row r="17" spans="1:22" x14ac:dyDescent="0.45">
      <c r="A17" s="11" t="s">
        <v>360</v>
      </c>
      <c r="B17" s="11" t="s">
        <v>343</v>
      </c>
      <c r="C17" s="11" t="s">
        <v>196</v>
      </c>
      <c r="D17" s="11">
        <v>0</v>
      </c>
      <c r="E17" s="15">
        <v>0</v>
      </c>
      <c r="F17" s="11">
        <v>0</v>
      </c>
      <c r="G17" s="15">
        <v>0</v>
      </c>
      <c r="H17" s="11">
        <v>0</v>
      </c>
      <c r="I17" s="15">
        <v>0</v>
      </c>
      <c r="J17" s="11">
        <v>0</v>
      </c>
      <c r="K17" s="15">
        <v>0</v>
      </c>
      <c r="L17" s="11">
        <v>0</v>
      </c>
      <c r="M17" s="15">
        <v>0</v>
      </c>
      <c r="N17" s="17">
        <v>20</v>
      </c>
      <c r="O17" s="15">
        <v>3</v>
      </c>
      <c r="P17" s="17">
        <v>18</v>
      </c>
      <c r="Q17" s="15">
        <v>5</v>
      </c>
      <c r="R17" s="17">
        <v>22</v>
      </c>
      <c r="S17" s="15">
        <v>2</v>
      </c>
      <c r="T17" s="65">
        <f t="shared" si="0"/>
        <v>10</v>
      </c>
      <c r="U17" s="58"/>
      <c r="V17" s="58">
        <v>1</v>
      </c>
    </row>
    <row r="18" spans="1:22" x14ac:dyDescent="0.45">
      <c r="A18" s="10" t="s">
        <v>93</v>
      </c>
      <c r="B18" s="10" t="s">
        <v>253</v>
      </c>
      <c r="C18" s="10" t="s">
        <v>89</v>
      </c>
      <c r="D18" s="10">
        <v>25</v>
      </c>
      <c r="E18" s="15">
        <v>2</v>
      </c>
      <c r="F18" s="10">
        <v>23</v>
      </c>
      <c r="G18" s="15">
        <v>2</v>
      </c>
      <c r="H18" s="10" t="s">
        <v>123</v>
      </c>
      <c r="I18" s="15">
        <v>0</v>
      </c>
      <c r="J18" s="10">
        <v>0</v>
      </c>
      <c r="K18" s="15">
        <v>0</v>
      </c>
      <c r="L18" s="10">
        <v>0</v>
      </c>
      <c r="M18" s="15">
        <v>0</v>
      </c>
      <c r="N18" s="17">
        <v>23</v>
      </c>
      <c r="O18" s="15">
        <v>2</v>
      </c>
      <c r="P18" s="17">
        <v>23</v>
      </c>
      <c r="Q18" s="15">
        <v>2</v>
      </c>
      <c r="R18" s="17" t="s">
        <v>220</v>
      </c>
      <c r="S18" s="15">
        <v>0</v>
      </c>
      <c r="T18" s="65">
        <f t="shared" si="0"/>
        <v>8</v>
      </c>
      <c r="U18" s="58">
        <v>1</v>
      </c>
      <c r="V18" s="58"/>
    </row>
    <row r="19" spans="1:22" x14ac:dyDescent="0.45">
      <c r="A19" s="10" t="s">
        <v>94</v>
      </c>
      <c r="B19" s="10" t="s">
        <v>13</v>
      </c>
      <c r="C19" s="10" t="s">
        <v>89</v>
      </c>
      <c r="D19" s="10">
        <v>20</v>
      </c>
      <c r="E19" s="15">
        <v>3</v>
      </c>
      <c r="F19" s="10">
        <v>24</v>
      </c>
      <c r="G19" s="15">
        <v>2</v>
      </c>
      <c r="H19" s="10">
        <v>21</v>
      </c>
      <c r="I19" s="15">
        <v>2</v>
      </c>
      <c r="J19" s="10">
        <v>0</v>
      </c>
      <c r="K19" s="15">
        <v>0</v>
      </c>
      <c r="L19" s="10">
        <v>0</v>
      </c>
      <c r="M19" s="15">
        <v>0</v>
      </c>
      <c r="N19" s="17">
        <v>0</v>
      </c>
      <c r="O19" s="15">
        <v>0</v>
      </c>
      <c r="P19" s="17">
        <v>0</v>
      </c>
      <c r="Q19" s="15">
        <v>0</v>
      </c>
      <c r="R19" s="17">
        <v>0</v>
      </c>
      <c r="S19" s="15">
        <v>0</v>
      </c>
      <c r="T19" s="65">
        <f t="shared" si="0"/>
        <v>7</v>
      </c>
      <c r="U19" s="58">
        <v>1</v>
      </c>
      <c r="V19" s="58"/>
    </row>
    <row r="20" spans="1:22" x14ac:dyDescent="0.45">
      <c r="A20" s="11"/>
      <c r="B20" s="11"/>
      <c r="C20" s="11"/>
      <c r="D20" s="11"/>
      <c r="E20" s="15"/>
      <c r="F20" s="11"/>
      <c r="G20" s="15"/>
      <c r="H20" s="11"/>
      <c r="I20" s="15"/>
      <c r="J20" s="11"/>
      <c r="K20" s="15"/>
      <c r="L20" s="11"/>
      <c r="M20" s="15"/>
      <c r="N20" s="17"/>
      <c r="O20" s="15"/>
      <c r="P20" s="17"/>
      <c r="Q20" s="15"/>
      <c r="R20" s="17"/>
      <c r="S20" s="15"/>
      <c r="T20" s="65"/>
      <c r="U20" s="58"/>
      <c r="V20" s="58"/>
    </row>
    <row r="21" spans="1:22" x14ac:dyDescent="0.45">
      <c r="A21" s="54"/>
      <c r="B21" s="54"/>
      <c r="C21" s="54"/>
      <c r="D21" s="23"/>
      <c r="E21" s="46"/>
      <c r="F21" s="46"/>
      <c r="G21" s="46"/>
      <c r="H21" s="46"/>
      <c r="I21" s="46"/>
      <c r="J21" s="23"/>
      <c r="K21" s="23"/>
      <c r="L21" s="23"/>
      <c r="M21" s="23"/>
      <c r="N21" s="55"/>
      <c r="O21" s="46"/>
      <c r="P21" s="46"/>
      <c r="Q21" s="46"/>
      <c r="R21" s="46"/>
      <c r="S21" s="46"/>
      <c r="T21" s="46"/>
      <c r="U21" s="58">
        <f>SUM(U3:U20)</f>
        <v>11</v>
      </c>
      <c r="V21" s="58">
        <f>SUM(V3:V19)</f>
        <v>6</v>
      </c>
    </row>
    <row r="22" spans="1:22" x14ac:dyDescent="0.45">
      <c r="A22" s="53" t="s">
        <v>186</v>
      </c>
      <c r="E22" s="73"/>
      <c r="F22" s="73"/>
      <c r="G22" s="73"/>
      <c r="H22" s="73"/>
      <c r="I22" s="73"/>
    </row>
    <row r="23" spans="1:22" x14ac:dyDescent="0.45">
      <c r="A23" s="10" t="s">
        <v>199</v>
      </c>
      <c r="B23" s="10" t="s">
        <v>192</v>
      </c>
      <c r="C23" s="10" t="s">
        <v>133</v>
      </c>
      <c r="D23" s="50">
        <v>6</v>
      </c>
      <c r="E23" s="15">
        <v>19</v>
      </c>
      <c r="F23" s="52">
        <v>1</v>
      </c>
      <c r="G23" s="15">
        <v>30</v>
      </c>
      <c r="H23" s="52">
        <v>4</v>
      </c>
      <c r="I23" s="15">
        <v>23</v>
      </c>
      <c r="J23" s="17">
        <v>0</v>
      </c>
      <c r="K23" s="15">
        <v>0</v>
      </c>
      <c r="L23" s="10">
        <v>0</v>
      </c>
      <c r="M23" s="15">
        <v>0</v>
      </c>
      <c r="N23" s="17">
        <v>2</v>
      </c>
      <c r="O23" s="15">
        <v>27</v>
      </c>
      <c r="P23" s="17">
        <v>4</v>
      </c>
      <c r="Q23" s="15">
        <v>23</v>
      </c>
      <c r="R23" s="17">
        <v>1</v>
      </c>
      <c r="S23" s="15">
        <v>30</v>
      </c>
      <c r="T23" s="65">
        <f t="shared" ref="T23:T45" si="1">SUM(E23+G23+I23+K23+M23+O23+Q23+S23)</f>
        <v>152</v>
      </c>
    </row>
    <row r="24" spans="1:22" x14ac:dyDescent="0.45">
      <c r="A24" s="10" t="s">
        <v>164</v>
      </c>
      <c r="B24" s="10" t="s">
        <v>98</v>
      </c>
      <c r="C24" s="10" t="s">
        <v>165</v>
      </c>
      <c r="D24" s="10">
        <v>3</v>
      </c>
      <c r="E24" s="15">
        <v>25</v>
      </c>
      <c r="F24" s="10">
        <v>2</v>
      </c>
      <c r="G24" s="15">
        <v>27</v>
      </c>
      <c r="H24" s="10">
        <v>1</v>
      </c>
      <c r="I24" s="15">
        <v>30</v>
      </c>
      <c r="J24" s="17">
        <v>0</v>
      </c>
      <c r="K24" s="15">
        <v>0</v>
      </c>
      <c r="L24" s="10">
        <v>0</v>
      </c>
      <c r="M24" s="15">
        <v>0</v>
      </c>
      <c r="N24" s="18">
        <v>5</v>
      </c>
      <c r="O24" s="14">
        <v>21</v>
      </c>
      <c r="P24" s="18">
        <v>6</v>
      </c>
      <c r="Q24" s="14">
        <v>19</v>
      </c>
      <c r="R24" s="18">
        <v>3</v>
      </c>
      <c r="S24" s="14">
        <v>25</v>
      </c>
      <c r="T24" s="65">
        <f t="shared" si="1"/>
        <v>147</v>
      </c>
    </row>
    <row r="25" spans="1:22" x14ac:dyDescent="0.45">
      <c r="A25" s="11" t="s">
        <v>240</v>
      </c>
      <c r="B25" s="11" t="s">
        <v>170</v>
      </c>
      <c r="C25" s="11" t="s">
        <v>140</v>
      </c>
      <c r="D25" s="10">
        <v>2</v>
      </c>
      <c r="E25" s="15">
        <v>27</v>
      </c>
      <c r="F25" s="10">
        <v>12</v>
      </c>
      <c r="G25" s="15">
        <v>11</v>
      </c>
      <c r="H25" s="10">
        <v>12</v>
      </c>
      <c r="I25" s="15">
        <v>11</v>
      </c>
      <c r="J25" s="10">
        <v>0</v>
      </c>
      <c r="K25" s="15">
        <v>0</v>
      </c>
      <c r="L25" s="10">
        <v>0</v>
      </c>
      <c r="M25" s="15">
        <v>0</v>
      </c>
      <c r="N25" s="17">
        <v>1</v>
      </c>
      <c r="O25" s="26">
        <v>30</v>
      </c>
      <c r="P25" s="17">
        <v>3</v>
      </c>
      <c r="Q25" s="15">
        <v>25</v>
      </c>
      <c r="R25" s="17">
        <v>2</v>
      </c>
      <c r="S25" s="15">
        <v>27</v>
      </c>
      <c r="T25" s="65">
        <f t="shared" si="1"/>
        <v>131</v>
      </c>
    </row>
    <row r="26" spans="1:22" x14ac:dyDescent="0.45">
      <c r="A26" s="11" t="s">
        <v>135</v>
      </c>
      <c r="B26" s="11" t="s">
        <v>184</v>
      </c>
      <c r="C26" s="11" t="s">
        <v>144</v>
      </c>
      <c r="D26" s="11">
        <v>7</v>
      </c>
      <c r="E26" s="15">
        <v>17</v>
      </c>
      <c r="F26" s="11">
        <v>4</v>
      </c>
      <c r="G26" s="15">
        <v>23</v>
      </c>
      <c r="H26" s="10">
        <v>2</v>
      </c>
      <c r="I26" s="15">
        <v>27</v>
      </c>
      <c r="J26" s="10">
        <v>0</v>
      </c>
      <c r="K26" s="15">
        <v>0</v>
      </c>
      <c r="L26" s="10">
        <v>0</v>
      </c>
      <c r="M26" s="15">
        <v>0</v>
      </c>
      <c r="N26" s="17">
        <v>7</v>
      </c>
      <c r="O26" s="26">
        <v>17</v>
      </c>
      <c r="P26" s="17">
        <v>2</v>
      </c>
      <c r="Q26" s="15">
        <v>27</v>
      </c>
      <c r="R26" s="17">
        <v>7</v>
      </c>
      <c r="S26" s="15">
        <v>17</v>
      </c>
      <c r="T26" s="65">
        <f t="shared" si="1"/>
        <v>128</v>
      </c>
    </row>
    <row r="27" spans="1:22" x14ac:dyDescent="0.45">
      <c r="A27" s="9" t="s">
        <v>351</v>
      </c>
      <c r="B27" s="9" t="s">
        <v>352</v>
      </c>
      <c r="C27" s="9" t="s">
        <v>353</v>
      </c>
      <c r="D27" s="4">
        <v>0</v>
      </c>
      <c r="E27" s="12">
        <v>0</v>
      </c>
      <c r="F27" s="4">
        <v>0</v>
      </c>
      <c r="G27" s="12">
        <v>0</v>
      </c>
      <c r="H27" s="4">
        <v>0</v>
      </c>
      <c r="I27" s="12">
        <v>0</v>
      </c>
      <c r="J27" s="4">
        <v>0</v>
      </c>
      <c r="K27" s="12">
        <v>0</v>
      </c>
      <c r="L27" s="4">
        <v>0</v>
      </c>
      <c r="M27" s="12">
        <v>0</v>
      </c>
      <c r="N27" s="16">
        <v>3</v>
      </c>
      <c r="O27" s="12">
        <v>25</v>
      </c>
      <c r="P27" s="16">
        <v>1</v>
      </c>
      <c r="Q27" s="12">
        <v>30</v>
      </c>
      <c r="R27" s="16">
        <v>12</v>
      </c>
      <c r="S27" s="12">
        <v>11</v>
      </c>
      <c r="T27" s="64">
        <f t="shared" si="1"/>
        <v>66</v>
      </c>
    </row>
    <row r="28" spans="1:22" x14ac:dyDescent="0.45">
      <c r="A28" s="11" t="s">
        <v>121</v>
      </c>
      <c r="B28" s="11" t="s">
        <v>132</v>
      </c>
      <c r="C28" s="11" t="s">
        <v>120</v>
      </c>
      <c r="D28" s="10">
        <v>17</v>
      </c>
      <c r="E28" s="15">
        <v>6</v>
      </c>
      <c r="F28" s="10">
        <v>9</v>
      </c>
      <c r="G28" s="15">
        <v>14</v>
      </c>
      <c r="H28" s="10">
        <v>15</v>
      </c>
      <c r="I28" s="15">
        <v>8</v>
      </c>
      <c r="J28" s="10">
        <v>0</v>
      </c>
      <c r="K28" s="15">
        <v>0</v>
      </c>
      <c r="L28" s="10">
        <v>0</v>
      </c>
      <c r="M28" s="15">
        <v>0</v>
      </c>
      <c r="N28" s="17">
        <v>12</v>
      </c>
      <c r="O28" s="26">
        <v>11</v>
      </c>
      <c r="P28" s="17">
        <v>10</v>
      </c>
      <c r="Q28" s="15">
        <v>13</v>
      </c>
      <c r="R28" s="17">
        <v>10</v>
      </c>
      <c r="S28" s="15">
        <v>13</v>
      </c>
      <c r="T28" s="65">
        <f t="shared" si="1"/>
        <v>65</v>
      </c>
    </row>
    <row r="29" spans="1:22" x14ac:dyDescent="0.45">
      <c r="A29" s="4" t="s">
        <v>171</v>
      </c>
      <c r="B29" s="4" t="s">
        <v>247</v>
      </c>
      <c r="C29" s="4" t="s">
        <v>133</v>
      </c>
      <c r="D29" s="4">
        <v>10</v>
      </c>
      <c r="E29" s="12">
        <v>13</v>
      </c>
      <c r="F29" s="4">
        <v>6</v>
      </c>
      <c r="G29" s="12">
        <v>19</v>
      </c>
      <c r="H29" s="4">
        <v>9</v>
      </c>
      <c r="I29" s="12">
        <v>14</v>
      </c>
      <c r="J29" s="4">
        <v>0</v>
      </c>
      <c r="K29" s="12">
        <v>0</v>
      </c>
      <c r="L29" s="4">
        <v>0</v>
      </c>
      <c r="M29" s="12">
        <v>0</v>
      </c>
      <c r="N29" s="16">
        <v>0</v>
      </c>
      <c r="O29" s="12">
        <v>0</v>
      </c>
      <c r="P29" s="16">
        <v>0</v>
      </c>
      <c r="Q29" s="12">
        <v>0</v>
      </c>
      <c r="R29" s="16">
        <v>0</v>
      </c>
      <c r="S29" s="12">
        <v>0</v>
      </c>
      <c r="T29" s="64">
        <f t="shared" si="1"/>
        <v>46</v>
      </c>
    </row>
    <row r="30" spans="1:22" x14ac:dyDescent="0.45">
      <c r="A30" s="9" t="s">
        <v>295</v>
      </c>
      <c r="B30" s="9" t="s">
        <v>355</v>
      </c>
      <c r="C30" s="9" t="s">
        <v>356</v>
      </c>
      <c r="D30" s="9">
        <v>0</v>
      </c>
      <c r="E30" s="12">
        <v>0</v>
      </c>
      <c r="F30" s="9">
        <v>0</v>
      </c>
      <c r="G30" s="12">
        <v>0</v>
      </c>
      <c r="H30" s="9">
        <v>0</v>
      </c>
      <c r="I30" s="12">
        <v>0</v>
      </c>
      <c r="J30" s="9">
        <v>0</v>
      </c>
      <c r="K30" s="12">
        <v>0</v>
      </c>
      <c r="L30" s="9">
        <v>0</v>
      </c>
      <c r="M30" s="12">
        <v>0</v>
      </c>
      <c r="N30" s="16">
        <v>10</v>
      </c>
      <c r="O30" s="12">
        <v>13</v>
      </c>
      <c r="P30" s="16">
        <v>11</v>
      </c>
      <c r="Q30" s="12">
        <v>12</v>
      </c>
      <c r="R30" s="16">
        <v>5</v>
      </c>
      <c r="S30" s="12">
        <v>21</v>
      </c>
      <c r="T30" s="64">
        <f t="shared" si="1"/>
        <v>46</v>
      </c>
    </row>
    <row r="31" spans="1:22" x14ac:dyDescent="0.45">
      <c r="A31" s="10" t="s">
        <v>168</v>
      </c>
      <c r="B31" s="10" t="s">
        <v>25</v>
      </c>
      <c r="C31" s="10" t="s">
        <v>120</v>
      </c>
      <c r="D31" s="10">
        <v>11</v>
      </c>
      <c r="E31" s="15">
        <v>12</v>
      </c>
      <c r="F31" s="10">
        <v>7</v>
      </c>
      <c r="G31" s="15">
        <v>17</v>
      </c>
      <c r="H31" s="10">
        <v>11</v>
      </c>
      <c r="I31" s="15">
        <v>12</v>
      </c>
      <c r="J31" s="17">
        <v>0</v>
      </c>
      <c r="K31" s="15">
        <v>0</v>
      </c>
      <c r="L31" s="10">
        <v>0</v>
      </c>
      <c r="M31" s="15">
        <v>0</v>
      </c>
      <c r="N31" s="29">
        <v>0</v>
      </c>
      <c r="O31" s="24">
        <v>0</v>
      </c>
      <c r="P31" s="29">
        <v>0</v>
      </c>
      <c r="Q31" s="24">
        <v>0</v>
      </c>
      <c r="R31" s="29">
        <v>0</v>
      </c>
      <c r="S31" s="24">
        <v>0</v>
      </c>
      <c r="T31" s="65">
        <f t="shared" si="1"/>
        <v>41</v>
      </c>
    </row>
    <row r="32" spans="1:22" x14ac:dyDescent="0.45">
      <c r="A32" s="10" t="s">
        <v>248</v>
      </c>
      <c r="B32" s="10" t="s">
        <v>177</v>
      </c>
      <c r="C32" s="10" t="s">
        <v>143</v>
      </c>
      <c r="D32" s="10">
        <v>12</v>
      </c>
      <c r="E32" s="15">
        <v>11</v>
      </c>
      <c r="F32" s="10">
        <v>14</v>
      </c>
      <c r="G32" s="15">
        <v>9</v>
      </c>
      <c r="H32" s="10">
        <v>10</v>
      </c>
      <c r="I32" s="15">
        <v>13</v>
      </c>
      <c r="J32" s="17">
        <v>0</v>
      </c>
      <c r="K32" s="15">
        <v>0</v>
      </c>
      <c r="L32" s="10">
        <v>0</v>
      </c>
      <c r="M32" s="15">
        <v>0</v>
      </c>
      <c r="N32" s="17">
        <v>0</v>
      </c>
      <c r="O32" s="15">
        <v>0</v>
      </c>
      <c r="P32" s="17">
        <v>0</v>
      </c>
      <c r="Q32" s="15">
        <v>0</v>
      </c>
      <c r="R32" s="17">
        <v>0</v>
      </c>
      <c r="S32" s="15">
        <v>0</v>
      </c>
      <c r="T32" s="65">
        <f t="shared" si="1"/>
        <v>33</v>
      </c>
    </row>
    <row r="33" spans="1:20" x14ac:dyDescent="0.45">
      <c r="A33" s="4" t="s">
        <v>298</v>
      </c>
      <c r="B33" s="4" t="s">
        <v>28</v>
      </c>
      <c r="C33" s="4" t="s">
        <v>300</v>
      </c>
      <c r="D33" s="4">
        <v>0</v>
      </c>
      <c r="E33" s="12">
        <v>0</v>
      </c>
      <c r="F33" s="4">
        <v>0</v>
      </c>
      <c r="G33" s="12">
        <v>0</v>
      </c>
      <c r="H33" s="4">
        <v>0</v>
      </c>
      <c r="I33" s="12">
        <v>0</v>
      </c>
      <c r="J33" s="4">
        <v>0</v>
      </c>
      <c r="K33" s="12">
        <v>0</v>
      </c>
      <c r="L33" s="4">
        <v>0</v>
      </c>
      <c r="M33" s="12">
        <v>0</v>
      </c>
      <c r="N33" s="16">
        <v>15</v>
      </c>
      <c r="O33" s="12">
        <v>8</v>
      </c>
      <c r="P33" s="16">
        <v>12</v>
      </c>
      <c r="Q33" s="12">
        <v>11</v>
      </c>
      <c r="R33" s="16">
        <v>9</v>
      </c>
      <c r="S33" s="12">
        <v>14</v>
      </c>
      <c r="T33" s="64">
        <f t="shared" si="1"/>
        <v>33</v>
      </c>
    </row>
    <row r="34" spans="1:20" x14ac:dyDescent="0.45">
      <c r="A34" s="4" t="s">
        <v>354</v>
      </c>
      <c r="B34" s="4" t="s">
        <v>132</v>
      </c>
      <c r="C34" s="4" t="s">
        <v>300</v>
      </c>
      <c r="D34" s="4">
        <v>0</v>
      </c>
      <c r="E34" s="12">
        <v>0</v>
      </c>
      <c r="F34" s="4">
        <v>0</v>
      </c>
      <c r="G34" s="12">
        <v>0</v>
      </c>
      <c r="H34" s="4">
        <v>0</v>
      </c>
      <c r="I34" s="12">
        <v>0</v>
      </c>
      <c r="J34" s="4">
        <v>0</v>
      </c>
      <c r="K34" s="12">
        <v>0</v>
      </c>
      <c r="L34" s="4">
        <v>0</v>
      </c>
      <c r="M34" s="12">
        <v>0</v>
      </c>
      <c r="N34" s="16">
        <v>8</v>
      </c>
      <c r="O34" s="12">
        <v>15</v>
      </c>
      <c r="P34" s="16">
        <v>29</v>
      </c>
      <c r="Q34" s="12">
        <v>2</v>
      </c>
      <c r="R34" s="16">
        <v>13</v>
      </c>
      <c r="S34" s="12">
        <v>10</v>
      </c>
      <c r="T34" s="64">
        <f t="shared" si="1"/>
        <v>27</v>
      </c>
    </row>
    <row r="35" spans="1:20" x14ac:dyDescent="0.45">
      <c r="A35" s="9" t="s">
        <v>360</v>
      </c>
      <c r="B35" s="9" t="s">
        <v>350</v>
      </c>
      <c r="C35" s="9" t="s">
        <v>361</v>
      </c>
      <c r="D35" s="9">
        <v>0</v>
      </c>
      <c r="E35" s="12">
        <v>0</v>
      </c>
      <c r="F35" s="9">
        <v>0</v>
      </c>
      <c r="G35" s="12">
        <v>0</v>
      </c>
      <c r="H35" s="9">
        <v>0</v>
      </c>
      <c r="I35" s="12">
        <v>0</v>
      </c>
      <c r="J35" s="9">
        <v>0</v>
      </c>
      <c r="K35" s="12">
        <v>0</v>
      </c>
      <c r="L35" s="9">
        <v>0</v>
      </c>
      <c r="M35" s="12">
        <v>0</v>
      </c>
      <c r="N35" s="16">
        <v>16</v>
      </c>
      <c r="O35" s="12">
        <v>7</v>
      </c>
      <c r="P35" s="16">
        <v>13</v>
      </c>
      <c r="Q35" s="12">
        <v>10</v>
      </c>
      <c r="R35" s="16">
        <v>16</v>
      </c>
      <c r="S35" s="12">
        <v>7</v>
      </c>
      <c r="T35" s="64">
        <f t="shared" si="1"/>
        <v>24</v>
      </c>
    </row>
    <row r="36" spans="1:20" x14ac:dyDescent="0.45">
      <c r="A36" s="11" t="s">
        <v>134</v>
      </c>
      <c r="B36" s="11" t="s">
        <v>78</v>
      </c>
      <c r="C36" s="11" t="s">
        <v>225</v>
      </c>
      <c r="D36" s="10">
        <v>23</v>
      </c>
      <c r="E36" s="15">
        <v>2</v>
      </c>
      <c r="F36" s="10">
        <v>18</v>
      </c>
      <c r="G36" s="15">
        <v>5</v>
      </c>
      <c r="H36" s="10">
        <v>13</v>
      </c>
      <c r="I36" s="15">
        <v>10</v>
      </c>
      <c r="J36" s="10">
        <v>0</v>
      </c>
      <c r="K36" s="15">
        <v>0</v>
      </c>
      <c r="L36" s="10">
        <v>0</v>
      </c>
      <c r="M36" s="15">
        <v>0</v>
      </c>
      <c r="N36" s="17">
        <v>0</v>
      </c>
      <c r="O36" s="26">
        <v>0</v>
      </c>
      <c r="P36" s="17">
        <v>0</v>
      </c>
      <c r="Q36" s="15">
        <v>0</v>
      </c>
      <c r="R36" s="17">
        <v>0</v>
      </c>
      <c r="S36" s="15">
        <v>0</v>
      </c>
      <c r="T36" s="65">
        <f t="shared" si="1"/>
        <v>17</v>
      </c>
    </row>
    <row r="37" spans="1:20" x14ac:dyDescent="0.45">
      <c r="A37" s="11" t="s">
        <v>197</v>
      </c>
      <c r="B37" s="11" t="s">
        <v>198</v>
      </c>
      <c r="C37" s="11" t="s">
        <v>133</v>
      </c>
      <c r="D37" s="10">
        <v>19</v>
      </c>
      <c r="E37" s="15">
        <v>4</v>
      </c>
      <c r="F37" s="10">
        <v>26</v>
      </c>
      <c r="G37" s="15">
        <v>2</v>
      </c>
      <c r="H37" s="10" t="s">
        <v>220</v>
      </c>
      <c r="I37" s="15">
        <v>0</v>
      </c>
      <c r="J37" s="10">
        <v>0</v>
      </c>
      <c r="K37" s="15">
        <v>0</v>
      </c>
      <c r="L37" s="10">
        <v>0</v>
      </c>
      <c r="M37" s="15">
        <v>0</v>
      </c>
      <c r="N37" s="17">
        <v>21</v>
      </c>
      <c r="O37" s="26">
        <v>2</v>
      </c>
      <c r="P37" s="17">
        <v>16</v>
      </c>
      <c r="Q37" s="15">
        <v>7</v>
      </c>
      <c r="R37" s="17">
        <v>23</v>
      </c>
      <c r="S37" s="15">
        <v>2</v>
      </c>
      <c r="T37" s="65">
        <f t="shared" si="1"/>
        <v>17</v>
      </c>
    </row>
    <row r="38" spans="1:20" x14ac:dyDescent="0.45">
      <c r="A38" s="4" t="s">
        <v>362</v>
      </c>
      <c r="B38" s="4" t="s">
        <v>363</v>
      </c>
      <c r="C38" s="4" t="s">
        <v>116</v>
      </c>
      <c r="D38" s="4">
        <v>0</v>
      </c>
      <c r="E38" s="12">
        <v>0</v>
      </c>
      <c r="F38" s="4">
        <v>0</v>
      </c>
      <c r="G38" s="12">
        <v>0</v>
      </c>
      <c r="H38" s="4">
        <v>0</v>
      </c>
      <c r="I38" s="12">
        <v>0</v>
      </c>
      <c r="J38" s="4">
        <v>0</v>
      </c>
      <c r="K38" s="12">
        <v>0</v>
      </c>
      <c r="L38" s="4">
        <v>0</v>
      </c>
      <c r="M38" s="12">
        <v>0</v>
      </c>
      <c r="N38" s="16">
        <v>18</v>
      </c>
      <c r="O38" s="12">
        <v>5</v>
      </c>
      <c r="P38" s="16">
        <v>17</v>
      </c>
      <c r="Q38" s="12">
        <v>6</v>
      </c>
      <c r="R38" s="16">
        <v>24</v>
      </c>
      <c r="S38" s="12">
        <v>2</v>
      </c>
      <c r="T38" s="64">
        <f t="shared" si="1"/>
        <v>13</v>
      </c>
    </row>
    <row r="39" spans="1:20" x14ac:dyDescent="0.45">
      <c r="A39" s="4" t="s">
        <v>357</v>
      </c>
      <c r="B39" s="4" t="s">
        <v>75</v>
      </c>
      <c r="C39" s="4" t="s">
        <v>356</v>
      </c>
      <c r="D39" s="4">
        <v>0</v>
      </c>
      <c r="E39" s="12">
        <v>0</v>
      </c>
      <c r="F39" s="4">
        <v>0</v>
      </c>
      <c r="G39" s="12">
        <v>0</v>
      </c>
      <c r="H39" s="4">
        <v>0</v>
      </c>
      <c r="I39" s="12">
        <v>0</v>
      </c>
      <c r="J39" s="4">
        <v>0</v>
      </c>
      <c r="K39" s="12">
        <v>0</v>
      </c>
      <c r="L39" s="4">
        <v>0</v>
      </c>
      <c r="M39" s="12">
        <v>0</v>
      </c>
      <c r="N39" s="16">
        <v>13</v>
      </c>
      <c r="O39" s="12">
        <v>10</v>
      </c>
      <c r="P39" s="16" t="s">
        <v>123</v>
      </c>
      <c r="Q39" s="12">
        <v>0</v>
      </c>
      <c r="R39" s="16">
        <v>26</v>
      </c>
      <c r="S39" s="12">
        <v>2</v>
      </c>
      <c r="T39" s="64">
        <f t="shared" si="1"/>
        <v>12</v>
      </c>
    </row>
    <row r="40" spans="1:20" x14ac:dyDescent="0.45">
      <c r="A40" s="4" t="s">
        <v>367</v>
      </c>
      <c r="B40" s="4" t="s">
        <v>366</v>
      </c>
      <c r="C40" s="4" t="s">
        <v>116</v>
      </c>
      <c r="D40" s="4">
        <v>0</v>
      </c>
      <c r="E40" s="12">
        <v>0</v>
      </c>
      <c r="F40" s="4">
        <v>0</v>
      </c>
      <c r="G40" s="12">
        <v>0</v>
      </c>
      <c r="H40" s="4">
        <v>0</v>
      </c>
      <c r="I40" s="12">
        <v>0</v>
      </c>
      <c r="J40" s="4">
        <v>0</v>
      </c>
      <c r="K40" s="12">
        <v>0</v>
      </c>
      <c r="L40" s="4">
        <v>0</v>
      </c>
      <c r="M40" s="12">
        <v>0</v>
      </c>
      <c r="N40" s="16">
        <v>22</v>
      </c>
      <c r="O40" s="12">
        <v>2</v>
      </c>
      <c r="P40" s="16">
        <v>20</v>
      </c>
      <c r="Q40" s="12">
        <v>3</v>
      </c>
      <c r="R40" s="16">
        <v>18</v>
      </c>
      <c r="S40" s="12">
        <v>5</v>
      </c>
      <c r="T40" s="64">
        <f t="shared" si="1"/>
        <v>10</v>
      </c>
    </row>
    <row r="41" spans="1:20" x14ac:dyDescent="0.45">
      <c r="A41" s="9" t="s">
        <v>364</v>
      </c>
      <c r="B41" s="9" t="s">
        <v>365</v>
      </c>
      <c r="C41" s="9" t="s">
        <v>361</v>
      </c>
      <c r="D41" s="9">
        <v>0</v>
      </c>
      <c r="E41" s="12">
        <v>0</v>
      </c>
      <c r="F41" s="9">
        <v>0</v>
      </c>
      <c r="G41" s="12">
        <v>0</v>
      </c>
      <c r="H41" s="9">
        <v>0</v>
      </c>
      <c r="I41" s="12">
        <v>0</v>
      </c>
      <c r="J41" s="9">
        <v>0</v>
      </c>
      <c r="K41" s="12">
        <v>0</v>
      </c>
      <c r="L41" s="9">
        <v>0</v>
      </c>
      <c r="M41" s="12">
        <v>0</v>
      </c>
      <c r="N41" s="16">
        <v>19</v>
      </c>
      <c r="O41" s="12">
        <v>4</v>
      </c>
      <c r="P41" s="16">
        <v>27</v>
      </c>
      <c r="Q41" s="12">
        <v>2</v>
      </c>
      <c r="R41" s="16">
        <v>25</v>
      </c>
      <c r="S41" s="12">
        <v>2</v>
      </c>
      <c r="T41" s="64">
        <f t="shared" si="1"/>
        <v>8</v>
      </c>
    </row>
    <row r="42" spans="1:20" x14ac:dyDescent="0.45">
      <c r="A42" s="4" t="s">
        <v>368</v>
      </c>
      <c r="B42" s="4" t="s">
        <v>154</v>
      </c>
      <c r="C42" s="4" t="s">
        <v>356</v>
      </c>
      <c r="D42" s="4">
        <v>0</v>
      </c>
      <c r="E42" s="12">
        <v>0</v>
      </c>
      <c r="F42" s="4">
        <v>0</v>
      </c>
      <c r="G42" s="12">
        <v>0</v>
      </c>
      <c r="H42" s="4">
        <v>0</v>
      </c>
      <c r="I42" s="12">
        <v>0</v>
      </c>
      <c r="J42" s="4">
        <v>0</v>
      </c>
      <c r="K42" s="12">
        <v>0</v>
      </c>
      <c r="L42" s="4">
        <v>0</v>
      </c>
      <c r="M42" s="12">
        <v>0</v>
      </c>
      <c r="N42" s="16">
        <v>24</v>
      </c>
      <c r="O42" s="12">
        <v>2</v>
      </c>
      <c r="P42" s="16">
        <v>24</v>
      </c>
      <c r="Q42" s="12">
        <v>2</v>
      </c>
      <c r="R42" s="16">
        <v>20</v>
      </c>
      <c r="S42" s="12">
        <v>3</v>
      </c>
      <c r="T42" s="64">
        <f t="shared" si="1"/>
        <v>7</v>
      </c>
    </row>
    <row r="43" spans="1:20" x14ac:dyDescent="0.45">
      <c r="A43" s="4" t="s">
        <v>370</v>
      </c>
      <c r="B43" s="4" t="s">
        <v>371</v>
      </c>
      <c r="C43" s="4" t="s">
        <v>144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6">
        <v>30</v>
      </c>
      <c r="O43" s="4">
        <v>2</v>
      </c>
      <c r="P43" s="16">
        <v>28</v>
      </c>
      <c r="Q43" s="4">
        <v>2</v>
      </c>
      <c r="R43" s="16">
        <v>21</v>
      </c>
      <c r="S43" s="4">
        <v>2</v>
      </c>
      <c r="T43" s="64">
        <f t="shared" si="1"/>
        <v>6</v>
      </c>
    </row>
    <row r="44" spans="1:20" x14ac:dyDescent="0.45">
      <c r="A44" s="4" t="s">
        <v>180</v>
      </c>
      <c r="B44" s="4" t="s">
        <v>252</v>
      </c>
      <c r="C44" s="4" t="s">
        <v>165</v>
      </c>
      <c r="D44" s="4">
        <v>24</v>
      </c>
      <c r="E44" s="12">
        <v>2</v>
      </c>
      <c r="F44" s="4">
        <v>22</v>
      </c>
      <c r="G44" s="12">
        <v>2</v>
      </c>
      <c r="H44" s="4" t="s">
        <v>123</v>
      </c>
      <c r="I44" s="12">
        <v>0</v>
      </c>
      <c r="J44" s="4">
        <v>0</v>
      </c>
      <c r="K44" s="12">
        <v>0</v>
      </c>
      <c r="L44" s="4">
        <v>0</v>
      </c>
      <c r="M44" s="12">
        <v>0</v>
      </c>
      <c r="N44" s="16">
        <v>0</v>
      </c>
      <c r="O44" s="12">
        <v>0</v>
      </c>
      <c r="P44" s="16">
        <v>0</v>
      </c>
      <c r="Q44" s="12">
        <v>0</v>
      </c>
      <c r="R44" s="16">
        <v>0</v>
      </c>
      <c r="S44" s="12">
        <v>0</v>
      </c>
      <c r="T44" s="64">
        <f t="shared" si="1"/>
        <v>4</v>
      </c>
    </row>
    <row r="45" spans="1:20" x14ac:dyDescent="0.45">
      <c r="A45" s="9" t="s">
        <v>369</v>
      </c>
      <c r="B45" s="9" t="s">
        <v>366</v>
      </c>
      <c r="C45" s="9" t="s">
        <v>140</v>
      </c>
      <c r="D45" s="9">
        <v>0</v>
      </c>
      <c r="E45" s="12">
        <v>0</v>
      </c>
      <c r="F45" s="9">
        <v>0</v>
      </c>
      <c r="G45" s="12">
        <v>0</v>
      </c>
      <c r="H45" s="9">
        <v>0</v>
      </c>
      <c r="I45" s="12">
        <v>0</v>
      </c>
      <c r="J45" s="9">
        <v>0</v>
      </c>
      <c r="K45" s="12">
        <v>0</v>
      </c>
      <c r="L45" s="9">
        <v>0</v>
      </c>
      <c r="M45" s="12">
        <v>0</v>
      </c>
      <c r="N45" s="16">
        <v>29</v>
      </c>
      <c r="O45" s="12">
        <v>2</v>
      </c>
      <c r="P45" s="16">
        <v>25</v>
      </c>
      <c r="Q45" s="12">
        <v>2</v>
      </c>
      <c r="R45" s="16" t="s">
        <v>123</v>
      </c>
      <c r="S45" s="12">
        <v>0</v>
      </c>
      <c r="T45" s="64">
        <f t="shared" si="1"/>
        <v>4</v>
      </c>
    </row>
  </sheetData>
  <sortState ref="A23:T45">
    <sortCondition descending="1" ref="T23:T45"/>
  </sortState>
  <mergeCells count="3">
    <mergeCell ref="D1:I1"/>
    <mergeCell ref="J1:M1"/>
    <mergeCell ref="N1:S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tabSelected="1" view="pageLayout" topLeftCell="A10" zoomScaleNormal="93" zoomScaleSheetLayoutView="96" workbookViewId="0">
      <selection activeCell="A19" sqref="A19:C19"/>
    </sheetView>
  </sheetViews>
  <sheetFormatPr baseColWidth="10" defaultRowHeight="14.25" x14ac:dyDescent="0.45"/>
  <cols>
    <col min="1" max="1" width="15.265625" customWidth="1"/>
    <col min="3" max="3" width="13.1328125" customWidth="1"/>
    <col min="4" max="6" width="5.73046875" customWidth="1"/>
    <col min="7" max="8" width="6.73046875" customWidth="1"/>
    <col min="9" max="11" width="5.73046875" customWidth="1"/>
    <col min="12" max="12" width="11.3984375" customWidth="1"/>
  </cols>
  <sheetData>
    <row r="1" spans="1:15" x14ac:dyDescent="0.45">
      <c r="A1" t="s">
        <v>0</v>
      </c>
      <c r="D1" s="81" t="s">
        <v>61</v>
      </c>
      <c r="E1" s="81"/>
      <c r="F1" s="81"/>
      <c r="G1" s="81" t="s">
        <v>53</v>
      </c>
      <c r="H1" s="81"/>
      <c r="I1" s="82" t="s">
        <v>70</v>
      </c>
      <c r="J1" s="83"/>
      <c r="K1" s="83"/>
      <c r="L1" s="5"/>
    </row>
    <row r="2" spans="1:15" x14ac:dyDescent="0.45">
      <c r="A2" s="36" t="s">
        <v>21</v>
      </c>
      <c r="B2" s="36" t="s">
        <v>22</v>
      </c>
      <c r="C2" s="36" t="s">
        <v>23</v>
      </c>
      <c r="D2" s="44" t="s">
        <v>9</v>
      </c>
      <c r="E2" s="44" t="s">
        <v>10</v>
      </c>
      <c r="F2" s="44" t="s">
        <v>11</v>
      </c>
      <c r="G2" s="44" t="s">
        <v>56</v>
      </c>
      <c r="H2" s="45" t="s">
        <v>57</v>
      </c>
      <c r="I2" s="45" t="s">
        <v>9</v>
      </c>
      <c r="J2" s="45" t="s">
        <v>10</v>
      </c>
      <c r="K2" s="45" t="s">
        <v>67</v>
      </c>
      <c r="L2" s="13" t="s">
        <v>16</v>
      </c>
      <c r="M2" s="45" t="s">
        <v>103</v>
      </c>
      <c r="N2" s="45" t="s">
        <v>104</v>
      </c>
    </row>
    <row r="3" spans="1:15" x14ac:dyDescent="0.45">
      <c r="A3" s="4" t="s">
        <v>157</v>
      </c>
      <c r="B3" s="4" t="s">
        <v>237</v>
      </c>
      <c r="C3" s="4" t="s">
        <v>142</v>
      </c>
      <c r="D3" s="4">
        <v>2</v>
      </c>
      <c r="E3" s="4">
        <v>2</v>
      </c>
      <c r="F3" s="4">
        <v>2</v>
      </c>
      <c r="G3" s="4">
        <v>4</v>
      </c>
      <c r="H3" s="4">
        <v>4</v>
      </c>
      <c r="I3" s="4">
        <v>2</v>
      </c>
      <c r="J3" s="4">
        <v>2</v>
      </c>
      <c r="K3" s="4">
        <v>2</v>
      </c>
      <c r="L3" s="64">
        <f t="shared" ref="L3:L27" si="0">SUM(D3:K3)</f>
        <v>20</v>
      </c>
      <c r="M3" s="60"/>
      <c r="N3" s="58">
        <v>1</v>
      </c>
      <c r="O3" s="88"/>
    </row>
    <row r="4" spans="1:15" x14ac:dyDescent="0.45">
      <c r="A4" s="9" t="s">
        <v>99</v>
      </c>
      <c r="B4" s="9" t="s">
        <v>158</v>
      </c>
      <c r="C4" s="9" t="s">
        <v>142</v>
      </c>
      <c r="D4" s="9">
        <v>2</v>
      </c>
      <c r="E4" s="4">
        <v>2</v>
      </c>
      <c r="F4" s="4">
        <v>2</v>
      </c>
      <c r="G4" s="4">
        <v>4</v>
      </c>
      <c r="H4" s="4">
        <v>4</v>
      </c>
      <c r="I4" s="4">
        <v>2</v>
      </c>
      <c r="J4" s="4">
        <v>2</v>
      </c>
      <c r="K4" s="4">
        <v>2</v>
      </c>
      <c r="L4" s="64">
        <f t="shared" si="0"/>
        <v>20</v>
      </c>
      <c r="M4" s="60"/>
      <c r="N4" s="60">
        <v>1</v>
      </c>
      <c r="O4" s="88"/>
    </row>
    <row r="5" spans="1:15" x14ac:dyDescent="0.45">
      <c r="A5" s="4" t="s">
        <v>130</v>
      </c>
      <c r="B5" s="4" t="s">
        <v>131</v>
      </c>
      <c r="C5" s="4" t="s">
        <v>90</v>
      </c>
      <c r="D5" s="4">
        <v>2</v>
      </c>
      <c r="E5" s="4">
        <v>2</v>
      </c>
      <c r="F5" s="4">
        <v>2</v>
      </c>
      <c r="G5" s="4">
        <v>4</v>
      </c>
      <c r="H5" s="4">
        <v>4</v>
      </c>
      <c r="I5" s="4">
        <v>2</v>
      </c>
      <c r="J5" s="4">
        <v>2</v>
      </c>
      <c r="K5" s="4">
        <v>2</v>
      </c>
      <c r="L5" s="64">
        <f t="shared" si="0"/>
        <v>20</v>
      </c>
      <c r="M5" s="58">
        <v>1</v>
      </c>
      <c r="N5" s="58"/>
      <c r="O5" s="88"/>
    </row>
    <row r="6" spans="1:15" x14ac:dyDescent="0.45">
      <c r="A6" s="4" t="s">
        <v>226</v>
      </c>
      <c r="B6" s="4" t="s">
        <v>182</v>
      </c>
      <c r="C6" s="4" t="s">
        <v>36</v>
      </c>
      <c r="D6" s="4">
        <v>2</v>
      </c>
      <c r="E6" s="4">
        <v>2</v>
      </c>
      <c r="F6" s="4">
        <v>2</v>
      </c>
      <c r="G6" s="4">
        <v>0</v>
      </c>
      <c r="H6" s="4">
        <v>4</v>
      </c>
      <c r="I6" s="4">
        <v>2</v>
      </c>
      <c r="J6" s="4">
        <v>2</v>
      </c>
      <c r="K6" s="4">
        <v>2</v>
      </c>
      <c r="L6" s="64">
        <f t="shared" si="0"/>
        <v>16</v>
      </c>
      <c r="M6" s="58">
        <v>1</v>
      </c>
      <c r="N6" s="58"/>
      <c r="O6" s="88"/>
    </row>
    <row r="7" spans="1:15" x14ac:dyDescent="0.45">
      <c r="A7" s="4" t="s">
        <v>40</v>
      </c>
      <c r="B7" s="4" t="s">
        <v>85</v>
      </c>
      <c r="C7" s="4" t="s">
        <v>36</v>
      </c>
      <c r="D7" s="4">
        <v>2</v>
      </c>
      <c r="E7" s="4">
        <v>2</v>
      </c>
      <c r="F7" s="4">
        <v>2</v>
      </c>
      <c r="G7" s="4">
        <v>0</v>
      </c>
      <c r="H7" s="4">
        <v>4</v>
      </c>
      <c r="I7" s="4">
        <v>2</v>
      </c>
      <c r="J7" s="4">
        <v>2</v>
      </c>
      <c r="K7" s="4">
        <v>2</v>
      </c>
      <c r="L7" s="64">
        <f t="shared" si="0"/>
        <v>16</v>
      </c>
      <c r="M7" s="58">
        <v>1</v>
      </c>
      <c r="N7" s="58"/>
      <c r="O7" s="88"/>
    </row>
    <row r="8" spans="1:15" x14ac:dyDescent="0.45">
      <c r="A8" s="4" t="s">
        <v>62</v>
      </c>
      <c r="B8" s="4" t="s">
        <v>80</v>
      </c>
      <c r="C8" s="4" t="s">
        <v>77</v>
      </c>
      <c r="D8" s="4">
        <v>2</v>
      </c>
      <c r="E8" s="4">
        <v>2</v>
      </c>
      <c r="F8" s="4">
        <v>2</v>
      </c>
      <c r="G8" s="4">
        <v>4</v>
      </c>
      <c r="H8" s="4">
        <v>4</v>
      </c>
      <c r="I8" s="4">
        <v>0</v>
      </c>
      <c r="J8" s="4">
        <v>0</v>
      </c>
      <c r="K8" s="4">
        <v>0</v>
      </c>
      <c r="L8" s="64">
        <f t="shared" si="0"/>
        <v>14</v>
      </c>
      <c r="M8" s="60">
        <v>1</v>
      </c>
      <c r="N8" s="58"/>
      <c r="O8" s="88"/>
    </row>
    <row r="9" spans="1:15" x14ac:dyDescent="0.45">
      <c r="A9" s="9" t="s">
        <v>234</v>
      </c>
      <c r="B9" s="9" t="s">
        <v>233</v>
      </c>
      <c r="C9" s="9" t="s">
        <v>89</v>
      </c>
      <c r="D9" s="4">
        <v>2</v>
      </c>
      <c r="E9" s="4">
        <v>2</v>
      </c>
      <c r="F9" s="4">
        <v>2</v>
      </c>
      <c r="G9" s="4">
        <v>4</v>
      </c>
      <c r="H9" s="4">
        <v>4</v>
      </c>
      <c r="I9" s="4">
        <v>0</v>
      </c>
      <c r="J9" s="4">
        <v>0</v>
      </c>
      <c r="K9" s="4">
        <v>0</v>
      </c>
      <c r="L9" s="64">
        <f t="shared" si="0"/>
        <v>14</v>
      </c>
      <c r="M9" s="60">
        <v>1</v>
      </c>
      <c r="N9" s="58"/>
      <c r="O9" s="88"/>
    </row>
    <row r="10" spans="1:15" x14ac:dyDescent="0.45">
      <c r="A10" s="9" t="s">
        <v>238</v>
      </c>
      <c r="B10" s="9" t="s">
        <v>191</v>
      </c>
      <c r="C10" s="9" t="s">
        <v>77</v>
      </c>
      <c r="D10" s="9">
        <v>2</v>
      </c>
      <c r="E10" s="4">
        <v>2</v>
      </c>
      <c r="F10" s="4">
        <v>2</v>
      </c>
      <c r="G10" s="4">
        <v>4</v>
      </c>
      <c r="H10" s="4">
        <v>4</v>
      </c>
      <c r="I10" s="4">
        <v>0</v>
      </c>
      <c r="J10" s="4">
        <v>0</v>
      </c>
      <c r="K10" s="4">
        <v>0</v>
      </c>
      <c r="L10" s="64">
        <f t="shared" si="0"/>
        <v>14</v>
      </c>
      <c r="M10" s="60">
        <v>1</v>
      </c>
      <c r="N10" s="58"/>
      <c r="O10" s="88"/>
    </row>
    <row r="11" spans="1:15" x14ac:dyDescent="0.45">
      <c r="A11" s="9" t="s">
        <v>242</v>
      </c>
      <c r="B11" s="9" t="s">
        <v>27</v>
      </c>
      <c r="C11" s="9" t="s">
        <v>90</v>
      </c>
      <c r="D11" s="9">
        <v>2</v>
      </c>
      <c r="E11" s="9">
        <v>2</v>
      </c>
      <c r="F11" s="9">
        <v>2</v>
      </c>
      <c r="G11" s="9">
        <v>4</v>
      </c>
      <c r="H11" s="9">
        <v>4</v>
      </c>
      <c r="I11" s="4">
        <v>0</v>
      </c>
      <c r="J11" s="4">
        <v>0</v>
      </c>
      <c r="K11" s="4">
        <v>0</v>
      </c>
      <c r="L11" s="64">
        <f t="shared" si="0"/>
        <v>14</v>
      </c>
      <c r="M11" s="58">
        <v>1</v>
      </c>
      <c r="N11" s="58"/>
      <c r="O11" s="88"/>
    </row>
    <row r="12" spans="1:15" x14ac:dyDescent="0.45">
      <c r="A12" s="9" t="s">
        <v>125</v>
      </c>
      <c r="B12" s="9" t="s">
        <v>97</v>
      </c>
      <c r="C12" s="9" t="s">
        <v>36</v>
      </c>
      <c r="D12" s="9">
        <v>2</v>
      </c>
      <c r="E12" s="9">
        <v>2</v>
      </c>
      <c r="F12" s="9">
        <v>2</v>
      </c>
      <c r="G12" s="9">
        <v>0</v>
      </c>
      <c r="H12" s="4">
        <v>4</v>
      </c>
      <c r="I12" s="4">
        <v>2</v>
      </c>
      <c r="J12" s="4">
        <v>2</v>
      </c>
      <c r="K12" s="4">
        <v>0</v>
      </c>
      <c r="L12" s="64">
        <f t="shared" si="0"/>
        <v>14</v>
      </c>
      <c r="M12" s="58">
        <v>1</v>
      </c>
      <c r="N12" s="58"/>
      <c r="O12" s="88"/>
    </row>
    <row r="13" spans="1:15" x14ac:dyDescent="0.45">
      <c r="A13" s="10" t="s">
        <v>243</v>
      </c>
      <c r="B13" s="10" t="s">
        <v>92</v>
      </c>
      <c r="C13" s="4" t="s">
        <v>84</v>
      </c>
      <c r="D13" s="4">
        <v>2</v>
      </c>
      <c r="E13" s="4">
        <v>2</v>
      </c>
      <c r="F13" s="4">
        <v>0</v>
      </c>
      <c r="G13" s="4">
        <v>4</v>
      </c>
      <c r="H13" s="4">
        <v>4</v>
      </c>
      <c r="I13" s="4">
        <v>0</v>
      </c>
      <c r="J13" s="4">
        <v>0</v>
      </c>
      <c r="K13" s="4">
        <v>0</v>
      </c>
      <c r="L13" s="64">
        <f t="shared" si="0"/>
        <v>12</v>
      </c>
      <c r="M13" s="58">
        <v>1</v>
      </c>
      <c r="N13" s="58"/>
      <c r="O13" s="88"/>
    </row>
    <row r="14" spans="1:15" x14ac:dyDescent="0.45">
      <c r="A14" s="4" t="s">
        <v>86</v>
      </c>
      <c r="B14" s="4" t="s">
        <v>28</v>
      </c>
      <c r="C14" s="4" t="s">
        <v>44</v>
      </c>
      <c r="D14" s="4">
        <v>2</v>
      </c>
      <c r="E14" s="4">
        <v>2</v>
      </c>
      <c r="F14" s="4">
        <v>2</v>
      </c>
      <c r="G14" s="4">
        <v>0</v>
      </c>
      <c r="H14" s="4">
        <v>4</v>
      </c>
      <c r="I14" s="4">
        <v>0</v>
      </c>
      <c r="J14" s="4">
        <v>0</v>
      </c>
      <c r="K14" s="4">
        <v>0</v>
      </c>
      <c r="L14" s="64">
        <f t="shared" si="0"/>
        <v>10</v>
      </c>
      <c r="M14" s="58">
        <v>1</v>
      </c>
      <c r="N14" s="58"/>
      <c r="O14" s="88"/>
    </row>
    <row r="15" spans="1:15" x14ac:dyDescent="0.45">
      <c r="A15" s="4" t="s">
        <v>127</v>
      </c>
      <c r="B15" s="4" t="s">
        <v>8</v>
      </c>
      <c r="C15" s="4" t="s">
        <v>89</v>
      </c>
      <c r="D15" s="4">
        <v>2</v>
      </c>
      <c r="E15" s="4">
        <v>2</v>
      </c>
      <c r="F15" s="4">
        <v>2</v>
      </c>
      <c r="G15" s="4">
        <v>0</v>
      </c>
      <c r="H15" s="4">
        <v>4</v>
      </c>
      <c r="I15" s="4">
        <v>0</v>
      </c>
      <c r="J15" s="4">
        <v>0</v>
      </c>
      <c r="K15" s="4">
        <v>0</v>
      </c>
      <c r="L15" s="64">
        <f t="shared" si="0"/>
        <v>10</v>
      </c>
      <c r="M15" s="58">
        <v>1</v>
      </c>
      <c r="N15" s="58"/>
      <c r="O15" s="88"/>
    </row>
    <row r="16" spans="1:15" x14ac:dyDescent="0.45">
      <c r="A16" s="4" t="s">
        <v>235</v>
      </c>
      <c r="B16" s="4" t="s">
        <v>189</v>
      </c>
      <c r="C16" s="4" t="s">
        <v>36</v>
      </c>
      <c r="D16" s="4">
        <v>2</v>
      </c>
      <c r="E16" s="4">
        <v>2</v>
      </c>
      <c r="F16" s="4">
        <v>2</v>
      </c>
      <c r="G16" s="4">
        <v>4</v>
      </c>
      <c r="H16" s="4">
        <v>0</v>
      </c>
      <c r="I16" s="4">
        <v>0</v>
      </c>
      <c r="J16" s="4">
        <v>0</v>
      </c>
      <c r="K16" s="4">
        <v>0</v>
      </c>
      <c r="L16" s="64">
        <f t="shared" si="0"/>
        <v>10</v>
      </c>
      <c r="M16" s="58">
        <v>1</v>
      </c>
      <c r="N16" s="58"/>
    </row>
    <row r="17" spans="1:15" x14ac:dyDescent="0.45">
      <c r="A17" s="10" t="s">
        <v>280</v>
      </c>
      <c r="B17" s="10" t="s">
        <v>281</v>
      </c>
      <c r="C17" s="4" t="s">
        <v>84</v>
      </c>
      <c r="D17" s="4">
        <v>0</v>
      </c>
      <c r="E17" s="4">
        <v>0</v>
      </c>
      <c r="F17" s="4">
        <v>0</v>
      </c>
      <c r="G17" s="4">
        <v>4</v>
      </c>
      <c r="H17" s="4">
        <v>4</v>
      </c>
      <c r="I17" s="4">
        <v>0</v>
      </c>
      <c r="J17" s="4">
        <v>0</v>
      </c>
      <c r="K17" s="4">
        <v>0</v>
      </c>
      <c r="L17" s="64">
        <f t="shared" si="0"/>
        <v>8</v>
      </c>
      <c r="M17" s="58">
        <v>1</v>
      </c>
      <c r="N17" s="58"/>
      <c r="O17" s="88"/>
    </row>
    <row r="18" spans="1:15" x14ac:dyDescent="0.45">
      <c r="A18" s="10" t="s">
        <v>278</v>
      </c>
      <c r="B18" s="10" t="s">
        <v>158</v>
      </c>
      <c r="C18" s="4" t="s">
        <v>279</v>
      </c>
      <c r="D18" s="4">
        <v>0</v>
      </c>
      <c r="E18" s="4">
        <v>0</v>
      </c>
      <c r="F18" s="4">
        <v>0</v>
      </c>
      <c r="G18" s="4">
        <v>4</v>
      </c>
      <c r="H18" s="4">
        <v>4</v>
      </c>
      <c r="I18" s="4">
        <v>0</v>
      </c>
      <c r="J18" s="4">
        <v>0</v>
      </c>
      <c r="K18" s="4">
        <v>0</v>
      </c>
      <c r="L18" s="64">
        <f t="shared" si="0"/>
        <v>8</v>
      </c>
      <c r="M18" s="58">
        <v>1</v>
      </c>
      <c r="N18" s="58"/>
    </row>
    <row r="19" spans="1:15" x14ac:dyDescent="0.45">
      <c r="A19" s="4" t="s">
        <v>125</v>
      </c>
      <c r="B19" s="4" t="s">
        <v>13</v>
      </c>
      <c r="C19" s="4" t="s">
        <v>36</v>
      </c>
      <c r="D19" s="4">
        <v>0</v>
      </c>
      <c r="E19" s="4">
        <v>2</v>
      </c>
      <c r="F19" s="4">
        <v>2</v>
      </c>
      <c r="G19" s="4">
        <v>0</v>
      </c>
      <c r="H19" s="4">
        <v>0</v>
      </c>
      <c r="I19" s="4">
        <v>2</v>
      </c>
      <c r="J19" s="4">
        <v>2</v>
      </c>
      <c r="K19" s="4">
        <v>0</v>
      </c>
      <c r="L19" s="64">
        <f t="shared" si="0"/>
        <v>8</v>
      </c>
      <c r="M19" s="58">
        <v>1</v>
      </c>
      <c r="N19" s="58"/>
      <c r="O19" s="88"/>
    </row>
    <row r="20" spans="1:15" x14ac:dyDescent="0.45">
      <c r="A20" s="4" t="s">
        <v>236</v>
      </c>
      <c r="B20" s="4" t="s">
        <v>128</v>
      </c>
      <c r="C20" s="4" t="s">
        <v>44</v>
      </c>
      <c r="D20" s="4">
        <v>2</v>
      </c>
      <c r="E20" s="4">
        <v>2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4">
        <f t="shared" si="0"/>
        <v>6</v>
      </c>
      <c r="M20" s="58">
        <v>1</v>
      </c>
      <c r="N20" s="58"/>
    </row>
    <row r="21" spans="1:15" x14ac:dyDescent="0.45">
      <c r="A21" s="9" t="s">
        <v>239</v>
      </c>
      <c r="B21" s="9" t="s">
        <v>126</v>
      </c>
      <c r="C21" s="9" t="s">
        <v>90</v>
      </c>
      <c r="D21" s="9">
        <v>2</v>
      </c>
      <c r="E21" s="9">
        <v>2</v>
      </c>
      <c r="F21" s="9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64">
        <f t="shared" si="0"/>
        <v>6</v>
      </c>
      <c r="M21" s="58">
        <v>1</v>
      </c>
      <c r="N21" s="58"/>
    </row>
    <row r="22" spans="1:15" x14ac:dyDescent="0.45">
      <c r="A22" s="10" t="s">
        <v>87</v>
      </c>
      <c r="B22" s="10" t="s">
        <v>88</v>
      </c>
      <c r="C22" s="10" t="s">
        <v>77</v>
      </c>
      <c r="D22" s="4">
        <v>2</v>
      </c>
      <c r="E22" s="4">
        <v>2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64">
        <f t="shared" si="0"/>
        <v>6</v>
      </c>
      <c r="M22" s="58">
        <v>1</v>
      </c>
      <c r="N22" s="58"/>
    </row>
    <row r="23" spans="1:15" x14ac:dyDescent="0.45">
      <c r="A23" s="9" t="s">
        <v>83</v>
      </c>
      <c r="B23" s="9" t="s">
        <v>241</v>
      </c>
      <c r="C23" s="9" t="s">
        <v>84</v>
      </c>
      <c r="D23" s="9">
        <v>2</v>
      </c>
      <c r="E23" s="9">
        <v>2</v>
      </c>
      <c r="F23" s="9">
        <v>2</v>
      </c>
      <c r="G23" s="9">
        <v>0</v>
      </c>
      <c r="H23" s="9">
        <v>0</v>
      </c>
      <c r="I23" s="4">
        <v>0</v>
      </c>
      <c r="J23" s="4">
        <v>0</v>
      </c>
      <c r="K23" s="4">
        <v>0</v>
      </c>
      <c r="L23" s="64">
        <f t="shared" si="0"/>
        <v>6</v>
      </c>
      <c r="M23" s="58">
        <v>1</v>
      </c>
      <c r="N23" s="58"/>
    </row>
    <row r="24" spans="1:15" x14ac:dyDescent="0.45">
      <c r="A24" s="9" t="s">
        <v>102</v>
      </c>
      <c r="B24" s="9" t="s">
        <v>343</v>
      </c>
      <c r="C24" s="9" t="s">
        <v>12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</v>
      </c>
      <c r="J24" s="4">
        <v>2</v>
      </c>
      <c r="K24" s="4">
        <v>2</v>
      </c>
      <c r="L24" s="64">
        <f t="shared" si="0"/>
        <v>6</v>
      </c>
      <c r="M24" s="58"/>
      <c r="N24" s="58">
        <v>1</v>
      </c>
    </row>
    <row r="25" spans="1:15" x14ac:dyDescent="0.45">
      <c r="A25" s="4" t="s">
        <v>344</v>
      </c>
      <c r="B25" s="4" t="s">
        <v>345</v>
      </c>
      <c r="C25" s="4" t="s">
        <v>15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</v>
      </c>
      <c r="J25" s="4">
        <v>2</v>
      </c>
      <c r="K25" s="4">
        <v>2</v>
      </c>
      <c r="L25" s="64">
        <f t="shared" si="0"/>
        <v>6</v>
      </c>
      <c r="M25" s="58">
        <v>1</v>
      </c>
      <c r="N25" s="58"/>
    </row>
    <row r="26" spans="1:15" x14ac:dyDescent="0.45">
      <c r="A26" s="4" t="s">
        <v>346</v>
      </c>
      <c r="B26" s="4" t="s">
        <v>347</v>
      </c>
      <c r="C26" s="4" t="s">
        <v>348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4">
        <v>2</v>
      </c>
      <c r="K26" s="4">
        <v>2</v>
      </c>
      <c r="L26" s="64">
        <f t="shared" si="0"/>
        <v>6</v>
      </c>
      <c r="M26" s="58"/>
      <c r="N26" s="58">
        <v>1</v>
      </c>
    </row>
    <row r="27" spans="1:15" x14ac:dyDescent="0.45">
      <c r="A27" s="4" t="s">
        <v>349</v>
      </c>
      <c r="B27" s="4" t="s">
        <v>350</v>
      </c>
      <c r="C27" s="4" t="s">
        <v>89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</v>
      </c>
      <c r="J27" s="4">
        <v>2</v>
      </c>
      <c r="K27" s="4">
        <v>2</v>
      </c>
      <c r="L27" s="64">
        <f t="shared" si="0"/>
        <v>6</v>
      </c>
      <c r="M27" s="58">
        <v>1</v>
      </c>
      <c r="N27" s="4"/>
    </row>
    <row r="28" spans="1:15" x14ac:dyDescent="0.45">
      <c r="M28" s="61">
        <f>SUM(M3:M27)</f>
        <v>21</v>
      </c>
      <c r="N28" s="61">
        <f>SUM(N3:N27)</f>
        <v>4</v>
      </c>
    </row>
  </sheetData>
  <sortState ref="A3:N27">
    <sortCondition descending="1" ref="L3:L27"/>
  </sortState>
  <mergeCells count="3">
    <mergeCell ref="D1:F1"/>
    <mergeCell ref="G1:H1"/>
    <mergeCell ref="I1:K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0"/>
  <sheetViews>
    <sheetView zoomScale="95" zoomScaleNormal="95" workbookViewId="0">
      <selection activeCell="T8" sqref="T8"/>
    </sheetView>
  </sheetViews>
  <sheetFormatPr baseColWidth="10" defaultRowHeight="14.25" x14ac:dyDescent="0.45"/>
  <cols>
    <col min="1" max="1" width="15.265625" customWidth="1"/>
    <col min="3" max="3" width="13.1328125" customWidth="1"/>
    <col min="4" max="4" width="5.73046875" customWidth="1"/>
    <col min="5" max="5" width="6.73046875" customWidth="1"/>
    <col min="6" max="6" width="5.73046875" customWidth="1"/>
    <col min="7" max="7" width="6.73046875" customWidth="1"/>
    <col min="8" max="8" width="5.73046875" customWidth="1"/>
    <col min="9" max="13" width="6.73046875" customWidth="1"/>
    <col min="14" max="19" width="5.73046875" customWidth="1"/>
    <col min="20" max="20" width="11.3984375" customWidth="1"/>
  </cols>
  <sheetData>
    <row r="1" spans="1:22" x14ac:dyDescent="0.45">
      <c r="A1" t="s">
        <v>0</v>
      </c>
      <c r="D1" s="77" t="s">
        <v>55</v>
      </c>
      <c r="E1" s="78"/>
      <c r="F1" s="78"/>
      <c r="G1" s="78"/>
      <c r="H1" s="78"/>
      <c r="I1" s="79"/>
      <c r="J1" s="82" t="s">
        <v>53</v>
      </c>
      <c r="K1" s="83"/>
      <c r="L1" s="83"/>
      <c r="M1" s="84"/>
      <c r="N1" s="80" t="s">
        <v>70</v>
      </c>
      <c r="O1" s="80"/>
      <c r="P1" s="80"/>
      <c r="Q1" s="80"/>
      <c r="R1" s="80"/>
      <c r="S1" s="80"/>
      <c r="T1" s="5"/>
    </row>
    <row r="2" spans="1:22" x14ac:dyDescent="0.45">
      <c r="A2" s="36" t="s">
        <v>21</v>
      </c>
      <c r="B2" s="36" t="s">
        <v>22</v>
      </c>
      <c r="C2" s="36" t="s">
        <v>23</v>
      </c>
      <c r="D2" s="41" t="s">
        <v>9</v>
      </c>
      <c r="E2" s="41" t="s">
        <v>7</v>
      </c>
      <c r="F2" s="41" t="s">
        <v>10</v>
      </c>
      <c r="G2" s="41" t="s">
        <v>7</v>
      </c>
      <c r="H2" s="41" t="s">
        <v>11</v>
      </c>
      <c r="I2" s="41" t="s">
        <v>7</v>
      </c>
      <c r="J2" s="38" t="s">
        <v>56</v>
      </c>
      <c r="K2" s="38" t="s">
        <v>7</v>
      </c>
      <c r="L2" s="40" t="s">
        <v>57</v>
      </c>
      <c r="M2" s="40" t="s">
        <v>7</v>
      </c>
      <c r="N2" s="40" t="s">
        <v>9</v>
      </c>
      <c r="O2" s="40" t="s">
        <v>7</v>
      </c>
      <c r="P2" s="40" t="s">
        <v>10</v>
      </c>
      <c r="Q2" s="40" t="s">
        <v>7</v>
      </c>
      <c r="R2" s="40" t="s">
        <v>67</v>
      </c>
      <c r="S2" s="40" t="s">
        <v>7</v>
      </c>
      <c r="T2" s="7" t="s">
        <v>16</v>
      </c>
      <c r="U2" s="67" t="s">
        <v>103</v>
      </c>
      <c r="V2" s="67" t="s">
        <v>104</v>
      </c>
    </row>
    <row r="3" spans="1:22" x14ac:dyDescent="0.45">
      <c r="A3" s="10" t="s">
        <v>50</v>
      </c>
      <c r="B3" s="10" t="s">
        <v>51</v>
      </c>
      <c r="C3" s="10" t="s">
        <v>90</v>
      </c>
      <c r="D3" s="10">
        <v>1</v>
      </c>
      <c r="E3" s="15">
        <v>30</v>
      </c>
      <c r="F3" s="10">
        <v>1</v>
      </c>
      <c r="G3" s="15">
        <v>30</v>
      </c>
      <c r="H3" s="10">
        <v>1</v>
      </c>
      <c r="I3" s="26">
        <v>30</v>
      </c>
      <c r="J3" s="10">
        <v>2</v>
      </c>
      <c r="K3" s="15">
        <v>54</v>
      </c>
      <c r="L3" s="10">
        <v>1</v>
      </c>
      <c r="M3" s="15">
        <v>60</v>
      </c>
      <c r="N3" s="10">
        <v>1</v>
      </c>
      <c r="O3" s="26">
        <v>30</v>
      </c>
      <c r="P3" s="4">
        <v>1</v>
      </c>
      <c r="Q3" s="4">
        <v>30</v>
      </c>
      <c r="R3" s="10">
        <v>1</v>
      </c>
      <c r="S3" s="26">
        <v>30</v>
      </c>
      <c r="T3" s="63">
        <f>SUM(E3+G3+I3+K3+M3+O3+Q3+S3)</f>
        <v>294</v>
      </c>
      <c r="U3" s="57">
        <v>1</v>
      </c>
      <c r="V3" s="57"/>
    </row>
    <row r="4" spans="1:22" x14ac:dyDescent="0.45">
      <c r="A4" s="10" t="s">
        <v>59</v>
      </c>
      <c r="B4" s="10" t="s">
        <v>60</v>
      </c>
      <c r="C4" s="10" t="s">
        <v>90</v>
      </c>
      <c r="D4" s="10">
        <v>2</v>
      </c>
      <c r="E4" s="15">
        <v>27</v>
      </c>
      <c r="F4" s="10">
        <v>2</v>
      </c>
      <c r="G4" s="15">
        <v>27</v>
      </c>
      <c r="H4" s="10">
        <v>2</v>
      </c>
      <c r="I4" s="26">
        <v>27</v>
      </c>
      <c r="J4" s="10">
        <v>1</v>
      </c>
      <c r="K4" s="15">
        <v>60</v>
      </c>
      <c r="L4" s="10">
        <v>2</v>
      </c>
      <c r="M4" s="15">
        <v>54</v>
      </c>
      <c r="N4" s="17">
        <v>2</v>
      </c>
      <c r="O4" s="15">
        <v>27</v>
      </c>
      <c r="P4" s="4">
        <v>2</v>
      </c>
      <c r="Q4" s="4">
        <v>27</v>
      </c>
      <c r="R4" s="17">
        <v>2</v>
      </c>
      <c r="S4" s="15">
        <v>27</v>
      </c>
      <c r="T4" s="63">
        <f>SUM(E4+G4+I4+K4+M4+O4+Q4+S4)</f>
        <v>276</v>
      </c>
      <c r="U4" s="57">
        <v>1</v>
      </c>
      <c r="V4" s="57"/>
    </row>
    <row r="5" spans="1:22" s="23" customFormat="1" x14ac:dyDescent="0.45">
      <c r="A5" s="11" t="s">
        <v>212</v>
      </c>
      <c r="B5" s="11" t="s">
        <v>213</v>
      </c>
      <c r="C5" s="11" t="s">
        <v>44</v>
      </c>
      <c r="D5" s="10">
        <v>9</v>
      </c>
      <c r="E5" s="15">
        <v>14</v>
      </c>
      <c r="F5" s="10">
        <v>9</v>
      </c>
      <c r="G5" s="15">
        <v>14</v>
      </c>
      <c r="H5" s="10">
        <v>8</v>
      </c>
      <c r="I5" s="26">
        <v>15</v>
      </c>
      <c r="J5" s="10">
        <v>3</v>
      </c>
      <c r="K5" s="15">
        <v>50</v>
      </c>
      <c r="L5" s="10">
        <v>3</v>
      </c>
      <c r="M5" s="15">
        <v>50</v>
      </c>
      <c r="N5" s="10">
        <v>9</v>
      </c>
      <c r="O5" s="26">
        <v>14</v>
      </c>
      <c r="P5" s="4">
        <v>11</v>
      </c>
      <c r="Q5" s="4">
        <v>12</v>
      </c>
      <c r="R5" s="10">
        <v>8</v>
      </c>
      <c r="S5" s="26">
        <v>15</v>
      </c>
      <c r="T5" s="63">
        <f>SUM(E5+G5+I5+K5+M5+O5+Q5+S5)</f>
        <v>184</v>
      </c>
      <c r="U5" s="57">
        <v>1</v>
      </c>
      <c r="V5" s="57"/>
    </row>
    <row r="6" spans="1:22" x14ac:dyDescent="0.45">
      <c r="A6" s="10" t="s">
        <v>102</v>
      </c>
      <c r="B6" s="10" t="s">
        <v>82</v>
      </c>
      <c r="C6" s="50" t="s">
        <v>12</v>
      </c>
      <c r="D6" s="10">
        <v>6</v>
      </c>
      <c r="E6" s="15">
        <v>19</v>
      </c>
      <c r="F6" s="10">
        <v>4</v>
      </c>
      <c r="G6" s="15">
        <v>23</v>
      </c>
      <c r="H6" s="10">
        <v>5</v>
      </c>
      <c r="I6" s="26">
        <v>21</v>
      </c>
      <c r="J6" s="10">
        <v>0</v>
      </c>
      <c r="K6" s="15">
        <v>0</v>
      </c>
      <c r="L6" s="10">
        <v>0</v>
      </c>
      <c r="M6" s="15">
        <v>0</v>
      </c>
      <c r="N6" s="10">
        <v>8</v>
      </c>
      <c r="O6" s="26">
        <v>15</v>
      </c>
      <c r="P6" s="4">
        <v>3</v>
      </c>
      <c r="Q6" s="4">
        <v>25</v>
      </c>
      <c r="R6" s="10" t="s">
        <v>123</v>
      </c>
      <c r="S6" s="26">
        <v>0</v>
      </c>
      <c r="T6" s="63">
        <f>SUM(E6+G6+I6+K6+M6+O6+Q6+S6)</f>
        <v>103</v>
      </c>
      <c r="U6" s="57"/>
      <c r="V6" s="57">
        <v>1</v>
      </c>
    </row>
    <row r="7" spans="1:22" x14ac:dyDescent="0.45">
      <c r="A7" s="10" t="s">
        <v>34</v>
      </c>
      <c r="B7" s="10" t="s">
        <v>207</v>
      </c>
      <c r="C7" s="50" t="s">
        <v>89</v>
      </c>
      <c r="D7" s="10">
        <v>4</v>
      </c>
      <c r="E7" s="15">
        <v>23</v>
      </c>
      <c r="F7" s="10">
        <v>6</v>
      </c>
      <c r="G7" s="15">
        <v>19</v>
      </c>
      <c r="H7" s="10" t="s">
        <v>123</v>
      </c>
      <c r="I7" s="26">
        <v>0</v>
      </c>
      <c r="J7" s="10">
        <v>0</v>
      </c>
      <c r="K7" s="15">
        <v>0</v>
      </c>
      <c r="L7" s="10">
        <v>0</v>
      </c>
      <c r="M7" s="15">
        <v>0</v>
      </c>
      <c r="N7" s="11">
        <v>6</v>
      </c>
      <c r="O7" s="15">
        <v>19</v>
      </c>
      <c r="P7" s="4">
        <v>6</v>
      </c>
      <c r="Q7" s="4">
        <v>19</v>
      </c>
      <c r="R7" s="11" t="s">
        <v>220</v>
      </c>
      <c r="S7" s="15">
        <v>0</v>
      </c>
      <c r="T7" s="63">
        <f>SUM(E7+G7+I7+K7+M7+O7+Q7+S7)</f>
        <v>80</v>
      </c>
      <c r="U7" s="57">
        <v>1</v>
      </c>
      <c r="V7" s="57"/>
    </row>
    <row r="8" spans="1:22" x14ac:dyDescent="0.45">
      <c r="A8" s="10"/>
      <c r="B8" s="10"/>
      <c r="C8" s="10"/>
      <c r="D8" s="10"/>
      <c r="E8" s="15"/>
      <c r="F8" s="10"/>
      <c r="G8" s="15"/>
      <c r="H8" s="10"/>
      <c r="I8" s="26"/>
      <c r="J8" s="10"/>
      <c r="K8" s="15"/>
      <c r="L8" s="10"/>
      <c r="M8" s="15"/>
      <c r="N8" s="10"/>
      <c r="O8" s="26"/>
      <c r="P8" s="10"/>
      <c r="Q8" s="26"/>
      <c r="R8" s="10"/>
      <c r="S8" s="26"/>
      <c r="T8" s="63">
        <f t="shared" ref="T8" si="0">SUM(E8+G8+I8+K8+M8+O8+Q8+S8)</f>
        <v>0</v>
      </c>
      <c r="U8" s="57"/>
      <c r="V8" s="57"/>
    </row>
    <row r="9" spans="1:22" x14ac:dyDescent="0.45">
      <c r="A9">
        <v>8</v>
      </c>
      <c r="T9" s="61"/>
      <c r="U9" s="58">
        <v>4</v>
      </c>
      <c r="V9" s="58">
        <v>1</v>
      </c>
    </row>
    <row r="10" spans="1:22" x14ac:dyDescent="0.45">
      <c r="T10" s="61"/>
    </row>
    <row r="11" spans="1:22" x14ac:dyDescent="0.45">
      <c r="A11" s="53" t="s">
        <v>186</v>
      </c>
      <c r="T11" s="61"/>
    </row>
    <row r="12" spans="1:22" x14ac:dyDescent="0.45">
      <c r="A12" s="10" t="s">
        <v>205</v>
      </c>
      <c r="B12" s="10" t="s">
        <v>204</v>
      </c>
      <c r="C12" s="50" t="s">
        <v>120</v>
      </c>
      <c r="D12" s="10">
        <v>7</v>
      </c>
      <c r="E12" s="15">
        <v>17</v>
      </c>
      <c r="F12" s="10">
        <v>3</v>
      </c>
      <c r="G12" s="15">
        <v>25</v>
      </c>
      <c r="H12" s="10">
        <v>3</v>
      </c>
      <c r="I12" s="15">
        <v>25</v>
      </c>
      <c r="J12" s="10">
        <v>0</v>
      </c>
      <c r="K12" s="15">
        <v>0</v>
      </c>
      <c r="L12" s="10">
        <v>0</v>
      </c>
      <c r="M12" s="15">
        <v>0</v>
      </c>
      <c r="N12" s="10">
        <v>7</v>
      </c>
      <c r="O12" s="15">
        <v>17</v>
      </c>
      <c r="P12" s="4">
        <v>7</v>
      </c>
      <c r="Q12" s="4">
        <v>17</v>
      </c>
      <c r="R12" s="10">
        <v>6</v>
      </c>
      <c r="S12" s="15">
        <v>19</v>
      </c>
      <c r="T12" s="65">
        <f t="shared" ref="T12:T18" si="1">SUM(E12+G12+I12+K12+M12+O12+Q12+S12)</f>
        <v>120</v>
      </c>
    </row>
    <row r="13" spans="1:22" x14ac:dyDescent="0.45">
      <c r="A13" s="11" t="s">
        <v>124</v>
      </c>
      <c r="B13" s="11" t="s">
        <v>206</v>
      </c>
      <c r="C13" s="11" t="s">
        <v>120</v>
      </c>
      <c r="D13" s="4">
        <v>3</v>
      </c>
      <c r="E13" s="12">
        <v>25</v>
      </c>
      <c r="F13" s="4">
        <v>5</v>
      </c>
      <c r="G13" s="12">
        <v>21</v>
      </c>
      <c r="H13" s="4">
        <v>4</v>
      </c>
      <c r="I13" s="12">
        <v>23</v>
      </c>
      <c r="J13" s="4">
        <v>0</v>
      </c>
      <c r="K13" s="12">
        <v>0</v>
      </c>
      <c r="L13" s="4">
        <v>0</v>
      </c>
      <c r="M13" s="12">
        <v>0</v>
      </c>
      <c r="N13" s="4">
        <v>11</v>
      </c>
      <c r="O13" s="12">
        <v>12</v>
      </c>
      <c r="P13" s="4">
        <v>9</v>
      </c>
      <c r="Q13" s="4">
        <v>14</v>
      </c>
      <c r="R13" s="4">
        <v>4</v>
      </c>
      <c r="S13" s="12">
        <v>23</v>
      </c>
      <c r="T13" s="64">
        <f t="shared" si="1"/>
        <v>118</v>
      </c>
    </row>
    <row r="14" spans="1:22" x14ac:dyDescent="0.45">
      <c r="A14" s="35" t="s">
        <v>121</v>
      </c>
      <c r="B14" s="56" t="s">
        <v>211</v>
      </c>
      <c r="C14" s="9" t="s">
        <v>120</v>
      </c>
      <c r="D14" s="9">
        <v>5</v>
      </c>
      <c r="E14" s="12">
        <v>21</v>
      </c>
      <c r="F14" s="4">
        <v>8</v>
      </c>
      <c r="G14" s="12">
        <v>15</v>
      </c>
      <c r="H14" s="4">
        <v>6</v>
      </c>
      <c r="I14" s="12">
        <v>19</v>
      </c>
      <c r="J14" s="4">
        <v>0</v>
      </c>
      <c r="K14" s="12">
        <v>0</v>
      </c>
      <c r="L14" s="4">
        <v>0</v>
      </c>
      <c r="M14" s="12">
        <v>0</v>
      </c>
      <c r="N14" s="4">
        <v>5</v>
      </c>
      <c r="O14" s="12">
        <v>21</v>
      </c>
      <c r="P14" s="4">
        <v>8</v>
      </c>
      <c r="Q14" s="4">
        <v>15</v>
      </c>
      <c r="R14" s="4">
        <v>5</v>
      </c>
      <c r="S14" s="12">
        <v>21</v>
      </c>
      <c r="T14" s="64">
        <f t="shared" si="1"/>
        <v>112</v>
      </c>
    </row>
    <row r="15" spans="1:22" x14ac:dyDescent="0.45">
      <c r="A15" s="9" t="s">
        <v>332</v>
      </c>
      <c r="B15" s="9" t="s">
        <v>333</v>
      </c>
      <c r="C15" s="9" t="s">
        <v>334</v>
      </c>
      <c r="D15" s="9">
        <v>0</v>
      </c>
      <c r="E15" s="12">
        <v>0</v>
      </c>
      <c r="F15" s="4">
        <v>0</v>
      </c>
      <c r="G15" s="12">
        <v>0</v>
      </c>
      <c r="H15" s="4">
        <v>0</v>
      </c>
      <c r="I15" s="12">
        <v>0</v>
      </c>
      <c r="J15" s="4">
        <v>0</v>
      </c>
      <c r="K15" s="12">
        <v>0</v>
      </c>
      <c r="L15" s="4">
        <v>0</v>
      </c>
      <c r="M15" s="12">
        <v>0</v>
      </c>
      <c r="N15" s="4">
        <v>3</v>
      </c>
      <c r="O15" s="12">
        <v>25</v>
      </c>
      <c r="P15" s="4">
        <v>5</v>
      </c>
      <c r="Q15" s="4">
        <v>21</v>
      </c>
      <c r="R15" s="4">
        <v>7</v>
      </c>
      <c r="S15" s="12">
        <v>17</v>
      </c>
      <c r="T15" s="64">
        <f t="shared" si="1"/>
        <v>63</v>
      </c>
    </row>
    <row r="16" spans="1:22" x14ac:dyDescent="0.45">
      <c r="A16" s="9" t="s">
        <v>273</v>
      </c>
      <c r="B16" s="9" t="s">
        <v>328</v>
      </c>
      <c r="C16" s="9" t="s">
        <v>120</v>
      </c>
      <c r="D16" s="9">
        <v>0</v>
      </c>
      <c r="E16" s="12">
        <v>0</v>
      </c>
      <c r="F16" s="4">
        <v>0</v>
      </c>
      <c r="G16" s="12">
        <v>0</v>
      </c>
      <c r="H16" s="4">
        <v>0</v>
      </c>
      <c r="I16" s="12">
        <v>0</v>
      </c>
      <c r="J16" s="4">
        <v>0</v>
      </c>
      <c r="K16" s="12">
        <v>0</v>
      </c>
      <c r="L16" s="4">
        <v>0</v>
      </c>
      <c r="M16" s="12">
        <v>0</v>
      </c>
      <c r="N16" s="4">
        <v>10</v>
      </c>
      <c r="O16" s="12">
        <v>12</v>
      </c>
      <c r="P16" s="4">
        <v>10</v>
      </c>
      <c r="Q16" s="4">
        <v>13</v>
      </c>
      <c r="R16" s="4">
        <v>3</v>
      </c>
      <c r="S16" s="12">
        <v>25</v>
      </c>
      <c r="T16" s="64">
        <f t="shared" si="1"/>
        <v>50</v>
      </c>
    </row>
    <row r="17" spans="1:22" x14ac:dyDescent="0.45">
      <c r="A17" s="4" t="s">
        <v>208</v>
      </c>
      <c r="B17" s="4" t="s">
        <v>209</v>
      </c>
      <c r="C17" s="4" t="s">
        <v>210</v>
      </c>
      <c r="D17" s="4">
        <v>8</v>
      </c>
      <c r="E17" s="12">
        <v>15</v>
      </c>
      <c r="F17" s="4">
        <v>7</v>
      </c>
      <c r="G17" s="12">
        <v>17</v>
      </c>
      <c r="H17" s="4">
        <v>7</v>
      </c>
      <c r="I17" s="12">
        <v>17</v>
      </c>
      <c r="J17" s="4">
        <v>0</v>
      </c>
      <c r="K17" s="12">
        <v>0</v>
      </c>
      <c r="L17" s="4">
        <v>0</v>
      </c>
      <c r="M17" s="12">
        <v>0</v>
      </c>
      <c r="N17" s="4">
        <v>0</v>
      </c>
      <c r="O17" s="12">
        <v>0</v>
      </c>
      <c r="P17" s="4">
        <v>0</v>
      </c>
      <c r="Q17" s="4">
        <v>0</v>
      </c>
      <c r="R17" s="4">
        <v>0</v>
      </c>
      <c r="S17" s="12">
        <v>0</v>
      </c>
      <c r="T17" s="64">
        <f t="shared" si="1"/>
        <v>49</v>
      </c>
    </row>
    <row r="18" spans="1:22" x14ac:dyDescent="0.45">
      <c r="A18" s="9" t="s">
        <v>329</v>
      </c>
      <c r="B18" s="9" t="s">
        <v>330</v>
      </c>
      <c r="C18" s="9" t="s">
        <v>331</v>
      </c>
      <c r="D18" s="9">
        <v>0</v>
      </c>
      <c r="E18" s="12">
        <v>0</v>
      </c>
      <c r="F18" s="4">
        <v>0</v>
      </c>
      <c r="G18" s="12">
        <v>0</v>
      </c>
      <c r="H18" s="4">
        <v>0</v>
      </c>
      <c r="I18" s="12">
        <v>0</v>
      </c>
      <c r="J18" s="4">
        <v>0</v>
      </c>
      <c r="K18" s="12">
        <v>0</v>
      </c>
      <c r="L18" s="4">
        <v>0</v>
      </c>
      <c r="M18" s="12">
        <v>0</v>
      </c>
      <c r="N18" s="4">
        <v>4</v>
      </c>
      <c r="O18" s="12">
        <v>23</v>
      </c>
      <c r="P18" s="4">
        <v>4</v>
      </c>
      <c r="Q18" s="4">
        <v>23</v>
      </c>
      <c r="R18" s="4" t="s">
        <v>123</v>
      </c>
      <c r="S18" s="12">
        <v>0</v>
      </c>
      <c r="T18" s="64">
        <f t="shared" si="1"/>
        <v>46</v>
      </c>
      <c r="U18" s="23"/>
      <c r="V18" s="23"/>
    </row>
    <row r="19" spans="1:22" x14ac:dyDescent="0.45">
      <c r="A19" s="9"/>
      <c r="B19" s="9"/>
      <c r="C19" s="9"/>
      <c r="D19" s="9"/>
      <c r="E19" s="12"/>
      <c r="F19" s="4"/>
      <c r="G19" s="12"/>
      <c r="H19" s="4"/>
      <c r="I19" s="12"/>
      <c r="J19" s="4"/>
      <c r="K19" s="12"/>
      <c r="L19" s="4"/>
      <c r="M19" s="12"/>
      <c r="N19" s="4"/>
      <c r="O19" s="12"/>
      <c r="P19" s="4"/>
      <c r="Q19" s="12"/>
      <c r="R19" s="4"/>
      <c r="S19" s="12"/>
      <c r="T19" s="64">
        <f t="shared" ref="T19" si="2">SUM(E19+G19+I19+K19+M19+O19+Q19+S19)</f>
        <v>0</v>
      </c>
    </row>
    <row r="20" spans="1:22" x14ac:dyDescent="0.45">
      <c r="A20">
        <v>8</v>
      </c>
    </row>
  </sheetData>
  <sortState ref="A3:T7">
    <sortCondition descending="1" ref="T3:T7"/>
  </sortState>
  <mergeCells count="3">
    <mergeCell ref="D1:I1"/>
    <mergeCell ref="J1:M1"/>
    <mergeCell ref="N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"/>
  <sheetViews>
    <sheetView topLeftCell="A7" workbookViewId="0">
      <selection activeCell="T4" sqref="T4"/>
    </sheetView>
  </sheetViews>
  <sheetFormatPr baseColWidth="10" defaultRowHeight="14.25" x14ac:dyDescent="0.45"/>
  <cols>
    <col min="1" max="1" width="15.265625" customWidth="1"/>
    <col min="3" max="3" width="13.1328125" customWidth="1"/>
    <col min="4" max="4" width="5.73046875" customWidth="1"/>
    <col min="5" max="5" width="6.73046875" customWidth="1"/>
    <col min="6" max="6" width="5.73046875" customWidth="1"/>
    <col min="7" max="7" width="6.73046875" customWidth="1"/>
    <col min="8" max="8" width="5.73046875" customWidth="1"/>
    <col min="9" max="13" width="6.73046875" customWidth="1"/>
    <col min="14" max="14" width="5.73046875" style="30" customWidth="1"/>
    <col min="15" max="15" width="5.73046875" customWidth="1"/>
    <col min="16" max="16" width="5.73046875" style="30" customWidth="1"/>
    <col min="17" max="17" width="5.73046875" customWidth="1"/>
    <col min="18" max="18" width="5.73046875" style="30" customWidth="1"/>
    <col min="19" max="19" width="5.73046875" customWidth="1"/>
    <col min="20" max="20" width="11.3984375" customWidth="1"/>
  </cols>
  <sheetData>
    <row r="1" spans="1:22" ht="15" customHeight="1" x14ac:dyDescent="0.45">
      <c r="A1" t="s">
        <v>0</v>
      </c>
      <c r="D1" s="80" t="s">
        <v>58</v>
      </c>
      <c r="E1" s="80"/>
      <c r="F1" s="80"/>
      <c r="G1" s="80"/>
      <c r="H1" s="80"/>
      <c r="I1" s="80"/>
      <c r="J1" s="80" t="s">
        <v>53</v>
      </c>
      <c r="K1" s="80"/>
      <c r="L1" s="80"/>
      <c r="M1" s="80"/>
      <c r="N1" s="80" t="s">
        <v>70</v>
      </c>
      <c r="O1" s="80"/>
      <c r="P1" s="80"/>
      <c r="Q1" s="80"/>
      <c r="R1" s="80"/>
      <c r="S1" s="80"/>
      <c r="T1" s="5"/>
    </row>
    <row r="2" spans="1:22" x14ac:dyDescent="0.45">
      <c r="A2" s="36" t="s">
        <v>21</v>
      </c>
      <c r="B2" s="36" t="s">
        <v>22</v>
      </c>
      <c r="C2" s="36" t="s">
        <v>23</v>
      </c>
      <c r="D2" s="37" t="s">
        <v>9</v>
      </c>
      <c r="E2" s="37" t="s">
        <v>7</v>
      </c>
      <c r="F2" s="37" t="s">
        <v>10</v>
      </c>
      <c r="G2" s="37" t="s">
        <v>7</v>
      </c>
      <c r="H2" s="37" t="s">
        <v>11</v>
      </c>
      <c r="I2" s="37" t="s">
        <v>7</v>
      </c>
      <c r="J2" s="37" t="s">
        <v>56</v>
      </c>
      <c r="K2" s="37" t="s">
        <v>7</v>
      </c>
      <c r="L2" s="39" t="s">
        <v>57</v>
      </c>
      <c r="M2" s="39" t="s">
        <v>7</v>
      </c>
      <c r="N2" s="40" t="s">
        <v>65</v>
      </c>
      <c r="O2" s="40" t="s">
        <v>7</v>
      </c>
      <c r="P2" s="40" t="s">
        <v>66</v>
      </c>
      <c r="Q2" s="40" t="s">
        <v>7</v>
      </c>
      <c r="R2" s="40" t="s">
        <v>67</v>
      </c>
      <c r="S2" s="40" t="s">
        <v>7</v>
      </c>
      <c r="T2" s="7" t="s">
        <v>16</v>
      </c>
      <c r="U2" s="68" t="s">
        <v>103</v>
      </c>
      <c r="V2" s="68" t="s">
        <v>104</v>
      </c>
    </row>
    <row r="3" spans="1:22" x14ac:dyDescent="0.45">
      <c r="A3" s="9" t="s">
        <v>48</v>
      </c>
      <c r="B3" s="9" t="s">
        <v>101</v>
      </c>
      <c r="C3" s="9" t="s">
        <v>12</v>
      </c>
      <c r="D3" s="4">
        <v>4</v>
      </c>
      <c r="E3" s="12">
        <v>23</v>
      </c>
      <c r="F3" s="4">
        <v>3</v>
      </c>
      <c r="G3" s="12">
        <v>25</v>
      </c>
      <c r="H3" s="4">
        <v>3</v>
      </c>
      <c r="I3" s="12">
        <v>25</v>
      </c>
      <c r="J3" s="4">
        <v>1</v>
      </c>
      <c r="K3" s="12">
        <v>60</v>
      </c>
      <c r="L3" s="4">
        <v>1</v>
      </c>
      <c r="M3" s="12">
        <v>60</v>
      </c>
      <c r="N3" s="16">
        <v>1</v>
      </c>
      <c r="O3" s="12">
        <v>30</v>
      </c>
      <c r="P3" s="16">
        <v>2</v>
      </c>
      <c r="Q3" s="12">
        <v>27</v>
      </c>
      <c r="R3" s="16">
        <v>1</v>
      </c>
      <c r="S3" s="12">
        <v>30</v>
      </c>
      <c r="T3" s="62">
        <f>SUM(E3+G3+I3+K3+M3+O3+Q3+S3)</f>
        <v>280</v>
      </c>
      <c r="U3" s="57"/>
      <c r="V3" s="57">
        <v>1</v>
      </c>
    </row>
    <row r="4" spans="1:22" x14ac:dyDescent="0.45">
      <c r="A4" s="9" t="s">
        <v>52</v>
      </c>
      <c r="B4" s="9" t="s">
        <v>219</v>
      </c>
      <c r="C4" s="9" t="s">
        <v>44</v>
      </c>
      <c r="D4" s="4">
        <v>5</v>
      </c>
      <c r="E4" s="12">
        <v>21</v>
      </c>
      <c r="F4" s="4">
        <v>5</v>
      </c>
      <c r="G4" s="12">
        <v>21</v>
      </c>
      <c r="H4" s="4">
        <v>4</v>
      </c>
      <c r="I4" s="12">
        <v>23</v>
      </c>
      <c r="J4" s="4">
        <v>2</v>
      </c>
      <c r="K4" s="12">
        <v>54</v>
      </c>
      <c r="L4" s="4">
        <v>2</v>
      </c>
      <c r="M4" s="12">
        <v>54</v>
      </c>
      <c r="N4" s="16">
        <v>2</v>
      </c>
      <c r="O4" s="12">
        <v>27</v>
      </c>
      <c r="P4" s="16">
        <v>3</v>
      </c>
      <c r="Q4" s="12">
        <v>25</v>
      </c>
      <c r="R4" s="16">
        <v>2</v>
      </c>
      <c r="S4" s="12">
        <v>27</v>
      </c>
      <c r="T4" s="62">
        <f>SUM(E4+G4+I4+K4+M4+O4+Q4+S4)</f>
        <v>252</v>
      </c>
      <c r="U4" s="57">
        <v>1</v>
      </c>
      <c r="V4" s="57"/>
    </row>
    <row r="5" spans="1:22" x14ac:dyDescent="0.45">
      <c r="A5" s="4" t="s">
        <v>218</v>
      </c>
      <c r="B5" s="4" t="s">
        <v>159</v>
      </c>
      <c r="C5" s="4" t="s">
        <v>12</v>
      </c>
      <c r="D5" s="4">
        <v>3</v>
      </c>
      <c r="E5" s="12">
        <v>25</v>
      </c>
      <c r="F5" s="4">
        <v>4</v>
      </c>
      <c r="G5" s="12">
        <v>23</v>
      </c>
      <c r="H5" s="4">
        <v>2</v>
      </c>
      <c r="I5" s="12">
        <v>27</v>
      </c>
      <c r="J5" s="4">
        <v>0</v>
      </c>
      <c r="K5" s="12">
        <v>0</v>
      </c>
      <c r="L5" s="4">
        <v>0</v>
      </c>
      <c r="M5" s="12">
        <v>0</v>
      </c>
      <c r="N5" s="16">
        <v>3</v>
      </c>
      <c r="O5" s="12">
        <v>25</v>
      </c>
      <c r="P5" s="16">
        <v>1</v>
      </c>
      <c r="Q5" s="12">
        <v>30</v>
      </c>
      <c r="R5" s="16">
        <v>3</v>
      </c>
      <c r="S5" s="12">
        <v>25</v>
      </c>
      <c r="T5" s="62">
        <f>SUM(E5+G5+I5+K5+M5+O5+Q5+S5)</f>
        <v>155</v>
      </c>
      <c r="U5" s="57"/>
      <c r="V5" s="57">
        <v>1</v>
      </c>
    </row>
    <row r="6" spans="1:22" x14ac:dyDescent="0.45">
      <c r="A6" s="9"/>
      <c r="B6" s="9"/>
      <c r="C6" s="9"/>
      <c r="D6" s="4"/>
      <c r="E6" s="12"/>
      <c r="F6" s="4"/>
      <c r="G6" s="12"/>
      <c r="H6" s="4"/>
      <c r="I6" s="12"/>
      <c r="J6" s="4"/>
      <c r="K6" s="12"/>
      <c r="L6" s="4"/>
      <c r="M6" s="12"/>
      <c r="N6" s="16"/>
      <c r="O6" s="12"/>
      <c r="P6" s="16"/>
      <c r="Q6" s="12"/>
      <c r="R6" s="16"/>
      <c r="S6" s="12"/>
      <c r="T6" s="62">
        <f>SUM(E6+G6+I6+K6+M6+O6+Q6+S6)</f>
        <v>0</v>
      </c>
      <c r="U6" s="57"/>
      <c r="V6" s="57"/>
    </row>
    <row r="7" spans="1:22" x14ac:dyDescent="0.45">
      <c r="T7" s="61"/>
      <c r="U7" s="58">
        <f>SUM(U3:U6)</f>
        <v>1</v>
      </c>
      <c r="V7" s="58">
        <f>SUM(V3:V6)</f>
        <v>2</v>
      </c>
    </row>
    <row r="8" spans="1:22" x14ac:dyDescent="0.45">
      <c r="A8" s="53" t="s">
        <v>186</v>
      </c>
      <c r="T8" s="61"/>
      <c r="U8" s="61"/>
      <c r="V8" s="61"/>
    </row>
    <row r="9" spans="1:22" x14ac:dyDescent="0.45">
      <c r="A9" s="11" t="s">
        <v>117</v>
      </c>
      <c r="B9" s="11" t="s">
        <v>214</v>
      </c>
      <c r="C9" s="11" t="s">
        <v>118</v>
      </c>
      <c r="D9" s="10">
        <v>1</v>
      </c>
      <c r="E9" s="15">
        <v>30</v>
      </c>
      <c r="F9" s="10">
        <v>2</v>
      </c>
      <c r="G9" s="15">
        <v>27</v>
      </c>
      <c r="H9" s="10">
        <v>1</v>
      </c>
      <c r="I9" s="15">
        <v>30</v>
      </c>
      <c r="J9" s="10">
        <v>0</v>
      </c>
      <c r="K9" s="15">
        <v>0</v>
      </c>
      <c r="L9" s="10">
        <v>0</v>
      </c>
      <c r="M9" s="15">
        <v>0</v>
      </c>
      <c r="N9" s="18"/>
      <c r="O9" s="14"/>
      <c r="P9" s="17"/>
      <c r="Q9" s="15"/>
      <c r="R9" s="17"/>
      <c r="S9" s="15"/>
      <c r="T9" s="65">
        <f t="shared" ref="T9:T11" si="0">SUM(E9+G9+I9+K9+M9+O9+Q9+S9)</f>
        <v>87</v>
      </c>
      <c r="U9" s="61"/>
      <c r="V9" s="61"/>
    </row>
    <row r="10" spans="1:22" x14ac:dyDescent="0.45">
      <c r="A10" s="4" t="s">
        <v>216</v>
      </c>
      <c r="B10" s="4" t="s">
        <v>217</v>
      </c>
      <c r="C10" s="4" t="s">
        <v>215</v>
      </c>
      <c r="D10" s="4">
        <v>2</v>
      </c>
      <c r="E10" s="12">
        <v>27</v>
      </c>
      <c r="F10" s="4">
        <v>1</v>
      </c>
      <c r="G10" s="12">
        <v>30</v>
      </c>
      <c r="H10" s="4" t="s">
        <v>220</v>
      </c>
      <c r="I10" s="12">
        <v>0</v>
      </c>
      <c r="J10" s="4">
        <v>0</v>
      </c>
      <c r="K10" s="12">
        <v>0</v>
      </c>
      <c r="L10" s="4">
        <v>0</v>
      </c>
      <c r="M10" s="12">
        <v>0</v>
      </c>
      <c r="N10" s="16"/>
      <c r="O10" s="12"/>
      <c r="P10" s="16"/>
      <c r="Q10" s="12"/>
      <c r="R10" s="16"/>
      <c r="S10" s="12"/>
      <c r="T10" s="64">
        <f t="shared" si="0"/>
        <v>57</v>
      </c>
    </row>
    <row r="11" spans="1:22" x14ac:dyDescent="0.45">
      <c r="A11" s="4"/>
      <c r="B11" s="4"/>
      <c r="C11" s="4"/>
      <c r="D11" s="4"/>
      <c r="E11" s="12"/>
      <c r="F11" s="4"/>
      <c r="G11" s="12"/>
      <c r="H11" s="4"/>
      <c r="I11" s="12"/>
      <c r="J11" s="4"/>
      <c r="K11" s="12"/>
      <c r="L11" s="4"/>
      <c r="M11" s="12"/>
      <c r="N11" s="16"/>
      <c r="O11" s="12"/>
      <c r="P11" s="16"/>
      <c r="Q11" s="12"/>
      <c r="R11" s="16"/>
      <c r="S11" s="12"/>
      <c r="T11" s="64">
        <f t="shared" si="0"/>
        <v>0</v>
      </c>
    </row>
  </sheetData>
  <sortState ref="A3:T6">
    <sortCondition descending="1" ref="T3:T6"/>
  </sortState>
  <mergeCells count="3">
    <mergeCell ref="D1:I1"/>
    <mergeCell ref="J1:M1"/>
    <mergeCell ref="N1:S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>
      <selection activeCell="O10" sqref="O10"/>
    </sheetView>
  </sheetViews>
  <sheetFormatPr baseColWidth="10" defaultRowHeight="14.25" x14ac:dyDescent="0.45"/>
  <cols>
    <col min="1" max="1" width="15.265625" customWidth="1"/>
    <col min="3" max="3" width="13.1328125" customWidth="1"/>
    <col min="4" max="6" width="5.73046875" customWidth="1"/>
    <col min="7" max="8" width="6.73046875" customWidth="1"/>
    <col min="9" max="11" width="5.73046875" customWidth="1"/>
    <col min="12" max="12" width="11.3984375" customWidth="1"/>
  </cols>
  <sheetData>
    <row r="1" spans="1:15" x14ac:dyDescent="0.45">
      <c r="A1" t="s">
        <v>0</v>
      </c>
      <c r="D1" s="80" t="s">
        <v>55</v>
      </c>
      <c r="E1" s="80"/>
      <c r="F1" s="80"/>
      <c r="G1" s="81" t="s">
        <v>53</v>
      </c>
      <c r="H1" s="81"/>
      <c r="I1" s="82" t="s">
        <v>70</v>
      </c>
      <c r="J1" s="83"/>
      <c r="K1" s="83"/>
      <c r="L1" s="5"/>
    </row>
    <row r="2" spans="1:15" x14ac:dyDescent="0.45">
      <c r="A2" s="36" t="s">
        <v>21</v>
      </c>
      <c r="B2" s="36" t="s">
        <v>22</v>
      </c>
      <c r="C2" s="36" t="s">
        <v>23</v>
      </c>
      <c r="D2" s="37" t="s">
        <v>9</v>
      </c>
      <c r="E2" s="37" t="s">
        <v>10</v>
      </c>
      <c r="F2" s="37" t="s">
        <v>11</v>
      </c>
      <c r="G2" s="44" t="s">
        <v>56</v>
      </c>
      <c r="H2" s="45" t="s">
        <v>57</v>
      </c>
      <c r="I2" s="40" t="s">
        <v>9</v>
      </c>
      <c r="J2" s="40" t="s">
        <v>10</v>
      </c>
      <c r="K2" s="40" t="s">
        <v>67</v>
      </c>
      <c r="L2" s="7" t="s">
        <v>16</v>
      </c>
      <c r="N2" s="40" t="s">
        <v>103</v>
      </c>
      <c r="O2" s="40" t="s">
        <v>104</v>
      </c>
    </row>
    <row r="3" spans="1:15" x14ac:dyDescent="0.45">
      <c r="A3" s="4" t="s">
        <v>83</v>
      </c>
      <c r="B3" s="4" t="s">
        <v>221</v>
      </c>
      <c r="C3" s="4" t="s">
        <v>84</v>
      </c>
      <c r="D3" s="57">
        <v>2</v>
      </c>
      <c r="E3" s="57">
        <v>2</v>
      </c>
      <c r="F3" s="57">
        <v>2</v>
      </c>
      <c r="G3" s="57">
        <v>4</v>
      </c>
      <c r="H3" s="57">
        <v>4</v>
      </c>
      <c r="I3" s="58">
        <v>0</v>
      </c>
      <c r="J3" s="58">
        <v>0</v>
      </c>
      <c r="K3" s="58">
        <v>0</v>
      </c>
      <c r="L3" s="48">
        <f>SUM(D3:K3)</f>
        <v>14</v>
      </c>
      <c r="M3" s="9"/>
      <c r="N3" s="58">
        <v>1</v>
      </c>
      <c r="O3" s="58"/>
    </row>
    <row r="4" spans="1:15" x14ac:dyDescent="0.45">
      <c r="A4" s="4" t="s">
        <v>38</v>
      </c>
      <c r="B4" s="4" t="s">
        <v>222</v>
      </c>
      <c r="C4" s="4" t="s">
        <v>15</v>
      </c>
      <c r="D4" s="57">
        <v>2</v>
      </c>
      <c r="E4" s="57">
        <v>2</v>
      </c>
      <c r="F4" s="57">
        <v>2</v>
      </c>
      <c r="G4" s="57">
        <v>4</v>
      </c>
      <c r="H4" s="57">
        <v>4</v>
      </c>
      <c r="I4" s="58">
        <v>0</v>
      </c>
      <c r="J4" s="58">
        <v>0</v>
      </c>
      <c r="K4" s="58">
        <v>0</v>
      </c>
      <c r="L4" s="47">
        <f>SUM(D4:K4)</f>
        <v>14</v>
      </c>
      <c r="M4" s="9"/>
      <c r="N4" s="58">
        <v>1</v>
      </c>
      <c r="O4" s="58"/>
    </row>
    <row r="5" spans="1:15" x14ac:dyDescent="0.45">
      <c r="A5" s="11" t="s">
        <v>335</v>
      </c>
      <c r="B5" s="11" t="s">
        <v>336</v>
      </c>
      <c r="C5" s="9" t="s">
        <v>196</v>
      </c>
      <c r="D5" s="59">
        <v>0</v>
      </c>
      <c r="E5" s="59">
        <v>0</v>
      </c>
      <c r="F5" s="59">
        <v>0</v>
      </c>
      <c r="G5" s="59">
        <v>0</v>
      </c>
      <c r="H5" s="57">
        <v>0</v>
      </c>
      <c r="I5" s="58">
        <v>2</v>
      </c>
      <c r="J5" s="58">
        <v>2</v>
      </c>
      <c r="K5" s="58">
        <v>2</v>
      </c>
      <c r="L5" s="31">
        <f>SUM(D5:K5)</f>
        <v>6</v>
      </c>
      <c r="M5" s="9"/>
      <c r="N5" s="58"/>
      <c r="O5" s="58">
        <v>1</v>
      </c>
    </row>
    <row r="6" spans="1:15" x14ac:dyDescent="0.45">
      <c r="A6" s="10" t="s">
        <v>337</v>
      </c>
      <c r="B6" s="10" t="s">
        <v>338</v>
      </c>
      <c r="C6" s="4" t="s">
        <v>196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8">
        <v>2</v>
      </c>
      <c r="J6" s="58">
        <v>2</v>
      </c>
      <c r="K6" s="58">
        <v>2</v>
      </c>
      <c r="L6" s="31">
        <f>SUM(D6:K6)</f>
        <v>6</v>
      </c>
      <c r="M6" s="4"/>
      <c r="N6" s="58"/>
      <c r="O6" s="58">
        <v>1</v>
      </c>
    </row>
    <row r="7" spans="1:15" x14ac:dyDescent="0.45">
      <c r="A7" s="10"/>
      <c r="B7" s="10"/>
      <c r="C7" s="4"/>
      <c r="D7" s="57"/>
      <c r="E7" s="57"/>
      <c r="F7" s="57"/>
      <c r="G7" s="57"/>
      <c r="H7" s="57"/>
      <c r="I7" s="58"/>
      <c r="J7" s="58"/>
      <c r="K7" s="58"/>
      <c r="L7" s="31"/>
      <c r="M7" s="4"/>
      <c r="N7" s="58"/>
      <c r="O7" s="58"/>
    </row>
    <row r="8" spans="1:15" x14ac:dyDescent="0.45">
      <c r="D8" s="57"/>
      <c r="E8" s="57"/>
      <c r="F8" s="57"/>
      <c r="G8" s="57"/>
      <c r="H8" s="57"/>
      <c r="I8" s="58"/>
      <c r="J8" s="58"/>
      <c r="K8" s="58"/>
      <c r="L8" s="31"/>
      <c r="M8" s="4"/>
      <c r="N8" s="58"/>
      <c r="O8" s="58"/>
    </row>
    <row r="9" spans="1:15" x14ac:dyDescent="0.45">
      <c r="I9" s="23"/>
      <c r="J9" s="23"/>
      <c r="K9" s="23"/>
      <c r="N9" s="58">
        <f>SUM(N3:N6)</f>
        <v>2</v>
      </c>
      <c r="O9" s="58">
        <v>2</v>
      </c>
    </row>
    <row r="10" spans="1:15" x14ac:dyDescent="0.45">
      <c r="I10" s="23"/>
      <c r="J10" s="23"/>
      <c r="K10" s="23"/>
    </row>
    <row r="11" spans="1:15" x14ac:dyDescent="0.45">
      <c r="I11" s="23"/>
      <c r="J11" s="23"/>
      <c r="K11" s="23"/>
    </row>
    <row r="12" spans="1:15" x14ac:dyDescent="0.45">
      <c r="I12" s="23"/>
      <c r="J12" s="23"/>
      <c r="K12" s="23"/>
    </row>
    <row r="13" spans="1:15" x14ac:dyDescent="0.45">
      <c r="I13" s="23"/>
      <c r="J13" s="23"/>
      <c r="K13" s="23"/>
    </row>
    <row r="14" spans="1:15" x14ac:dyDescent="0.45">
      <c r="I14" s="23"/>
      <c r="J14" s="23"/>
      <c r="K14" s="23"/>
    </row>
    <row r="15" spans="1:15" x14ac:dyDescent="0.45">
      <c r="I15" s="23"/>
      <c r="J15" s="23"/>
      <c r="K15" s="23"/>
    </row>
    <row r="16" spans="1:15" x14ac:dyDescent="0.45">
      <c r="I16" s="23"/>
      <c r="J16" s="23"/>
      <c r="K16" s="23"/>
    </row>
    <row r="17" spans="9:11" x14ac:dyDescent="0.45">
      <c r="I17" s="23"/>
      <c r="J17" s="23"/>
      <c r="K17" s="23"/>
    </row>
    <row r="18" spans="9:11" x14ac:dyDescent="0.45">
      <c r="I18" s="23"/>
      <c r="J18" s="23"/>
      <c r="K18" s="23"/>
    </row>
    <row r="19" spans="9:11" x14ac:dyDescent="0.45">
      <c r="I19" s="23"/>
      <c r="J19" s="23"/>
      <c r="K19" s="23"/>
    </row>
    <row r="20" spans="9:11" x14ac:dyDescent="0.45">
      <c r="I20" s="23"/>
      <c r="J20" s="23"/>
      <c r="K20" s="23"/>
    </row>
    <row r="21" spans="9:11" x14ac:dyDescent="0.45">
      <c r="I21" s="23"/>
      <c r="J21" s="23"/>
      <c r="K21" s="23"/>
    </row>
    <row r="22" spans="9:11" x14ac:dyDescent="0.45">
      <c r="I22" s="23"/>
      <c r="J22" s="23"/>
      <c r="K22" s="23"/>
    </row>
    <row r="23" spans="9:11" x14ac:dyDescent="0.45">
      <c r="I23" s="22"/>
      <c r="J23" s="22"/>
      <c r="K23" s="22"/>
    </row>
  </sheetData>
  <sortState ref="A3:L6">
    <sortCondition descending="1" ref="L3:L6"/>
  </sortState>
  <mergeCells count="3">
    <mergeCell ref="G1:H1"/>
    <mergeCell ref="D1:F1"/>
    <mergeCell ref="I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"/>
  <sheetViews>
    <sheetView workbookViewId="0">
      <selection activeCell="P9" sqref="P9"/>
    </sheetView>
  </sheetViews>
  <sheetFormatPr baseColWidth="10" defaultRowHeight="14.25" x14ac:dyDescent="0.45"/>
  <cols>
    <col min="1" max="1" width="15.265625" customWidth="1"/>
    <col min="3" max="3" width="13.1328125" customWidth="1"/>
    <col min="4" max="4" width="6.73046875" customWidth="1"/>
    <col min="5" max="7" width="5.73046875" customWidth="1"/>
    <col min="8" max="12" width="6.73046875" customWidth="1"/>
    <col min="13" max="13" width="15.3984375" customWidth="1"/>
  </cols>
  <sheetData>
    <row r="1" spans="1:15" ht="30.75" customHeight="1" x14ac:dyDescent="0.45">
      <c r="A1" s="20" t="s">
        <v>0</v>
      </c>
      <c r="B1" s="20"/>
      <c r="C1" s="20"/>
      <c r="D1" s="20"/>
      <c r="E1" s="85" t="s">
        <v>61</v>
      </c>
      <c r="F1" s="85"/>
      <c r="G1" s="85"/>
      <c r="H1" s="86" t="s">
        <v>53</v>
      </c>
      <c r="I1" s="86"/>
      <c r="J1" s="87" t="s">
        <v>70</v>
      </c>
      <c r="K1" s="87"/>
      <c r="L1" s="87"/>
      <c r="M1" s="34" t="s">
        <v>71</v>
      </c>
    </row>
    <row r="2" spans="1:15" x14ac:dyDescent="0.45">
      <c r="A2" s="36" t="s">
        <v>21</v>
      </c>
      <c r="B2" s="36" t="s">
        <v>22</v>
      </c>
      <c r="C2" s="36" t="s">
        <v>23</v>
      </c>
      <c r="D2" s="36" t="s">
        <v>68</v>
      </c>
      <c r="E2" s="37" t="s">
        <v>9</v>
      </c>
      <c r="F2" s="37" t="s">
        <v>10</v>
      </c>
      <c r="G2" s="37" t="s">
        <v>11</v>
      </c>
      <c r="H2" s="37" t="s">
        <v>56</v>
      </c>
      <c r="I2" s="39" t="s">
        <v>57</v>
      </c>
      <c r="J2" s="37" t="s">
        <v>65</v>
      </c>
      <c r="K2" s="39" t="s">
        <v>66</v>
      </c>
      <c r="L2" s="37" t="s">
        <v>67</v>
      </c>
      <c r="M2" s="62"/>
      <c r="N2" s="39" t="s">
        <v>103</v>
      </c>
      <c r="O2" s="39" t="s">
        <v>104</v>
      </c>
    </row>
    <row r="3" spans="1:15" x14ac:dyDescent="0.45">
      <c r="A3" s="4" t="s">
        <v>45</v>
      </c>
      <c r="B3" s="4" t="s">
        <v>223</v>
      </c>
      <c r="C3" s="4" t="s">
        <v>89</v>
      </c>
      <c r="D3" s="21" t="s">
        <v>69</v>
      </c>
      <c r="E3" s="4">
        <v>2</v>
      </c>
      <c r="F3" s="4">
        <v>2</v>
      </c>
      <c r="G3" s="4">
        <v>2</v>
      </c>
      <c r="H3" s="19">
        <v>4</v>
      </c>
      <c r="I3" s="19">
        <v>4</v>
      </c>
      <c r="J3" s="19">
        <v>0</v>
      </c>
      <c r="K3" s="19">
        <v>0</v>
      </c>
      <c r="L3" s="4">
        <v>0</v>
      </c>
      <c r="M3" s="62">
        <f>SUM(E3:L3)</f>
        <v>14</v>
      </c>
      <c r="N3" s="60">
        <v>1</v>
      </c>
      <c r="O3" s="58"/>
    </row>
    <row r="4" spans="1:15" x14ac:dyDescent="0.45">
      <c r="A4" s="10" t="s">
        <v>49</v>
      </c>
      <c r="B4" s="10" t="s">
        <v>224</v>
      </c>
      <c r="C4" s="4" t="s">
        <v>90</v>
      </c>
      <c r="D4" s="21" t="s">
        <v>69</v>
      </c>
      <c r="E4" s="4">
        <v>2</v>
      </c>
      <c r="F4" s="4">
        <v>2</v>
      </c>
      <c r="G4" s="4">
        <v>2</v>
      </c>
      <c r="H4" s="19">
        <v>0</v>
      </c>
      <c r="I4" s="19">
        <v>0</v>
      </c>
      <c r="J4" s="19">
        <v>0</v>
      </c>
      <c r="K4" s="19">
        <v>0</v>
      </c>
      <c r="L4" s="4">
        <v>0</v>
      </c>
      <c r="M4" s="63">
        <f>SUM(E4:L4)</f>
        <v>6</v>
      </c>
      <c r="N4" s="58">
        <v>1</v>
      </c>
      <c r="O4" s="58"/>
    </row>
    <row r="5" spans="1:15" x14ac:dyDescent="0.45">
      <c r="A5" s="10" t="s">
        <v>74</v>
      </c>
      <c r="B5" s="10" t="s">
        <v>287</v>
      </c>
      <c r="C5" s="4" t="s">
        <v>196</v>
      </c>
      <c r="D5" s="69" t="s">
        <v>69</v>
      </c>
      <c r="E5" s="4">
        <v>0</v>
      </c>
      <c r="F5" s="4">
        <v>0</v>
      </c>
      <c r="G5" s="4">
        <v>0</v>
      </c>
      <c r="H5" s="19">
        <v>0</v>
      </c>
      <c r="I5" s="19">
        <v>0</v>
      </c>
      <c r="J5" s="19">
        <v>2</v>
      </c>
      <c r="K5" s="19">
        <v>2</v>
      </c>
      <c r="L5" s="4">
        <v>2</v>
      </c>
      <c r="M5" s="63">
        <f>SUM(E5:L5)</f>
        <v>6</v>
      </c>
      <c r="N5" s="58"/>
      <c r="O5" s="58">
        <v>1</v>
      </c>
    </row>
    <row r="6" spans="1:15" x14ac:dyDescent="0.45">
      <c r="A6" s="4"/>
      <c r="B6" s="4"/>
      <c r="C6" s="4"/>
      <c r="D6" s="21"/>
      <c r="E6" s="4"/>
      <c r="F6" s="4"/>
      <c r="G6" s="4"/>
      <c r="H6" s="19"/>
      <c r="I6" s="19"/>
      <c r="J6" s="19"/>
      <c r="K6" s="19"/>
      <c r="L6" s="4"/>
      <c r="M6" s="62"/>
      <c r="N6" s="58"/>
      <c r="O6" s="58"/>
    </row>
    <row r="7" spans="1:15" x14ac:dyDescent="0.45">
      <c r="A7" s="10" t="s">
        <v>160</v>
      </c>
      <c r="B7" s="10" t="s">
        <v>231</v>
      </c>
      <c r="C7" s="4" t="s">
        <v>90</v>
      </c>
      <c r="D7" s="33" t="s">
        <v>64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J7" s="4">
        <v>2</v>
      </c>
      <c r="K7" s="4">
        <v>2</v>
      </c>
      <c r="L7" s="4">
        <v>2</v>
      </c>
      <c r="M7" s="63">
        <f t="shared" ref="M7:M13" si="0">SUM(E7:L7)</f>
        <v>20</v>
      </c>
      <c r="N7" s="60">
        <v>1</v>
      </c>
      <c r="O7" s="58"/>
    </row>
    <row r="8" spans="1:15" x14ac:dyDescent="0.45">
      <c r="A8" s="4" t="s">
        <v>228</v>
      </c>
      <c r="B8" s="4" t="s">
        <v>138</v>
      </c>
      <c r="C8" s="4" t="s">
        <v>36</v>
      </c>
      <c r="D8" s="33" t="s">
        <v>64</v>
      </c>
      <c r="E8" s="4">
        <v>2</v>
      </c>
      <c r="F8" s="4">
        <v>2</v>
      </c>
      <c r="G8" s="4">
        <v>2</v>
      </c>
      <c r="H8" s="4">
        <v>4</v>
      </c>
      <c r="I8" s="4">
        <v>4</v>
      </c>
      <c r="J8" s="4">
        <v>0</v>
      </c>
      <c r="K8" s="4">
        <v>0</v>
      </c>
      <c r="L8" s="4">
        <v>0</v>
      </c>
      <c r="M8" s="63">
        <f t="shared" si="0"/>
        <v>14</v>
      </c>
      <c r="N8" s="60">
        <v>1</v>
      </c>
      <c r="O8" s="58"/>
    </row>
    <row r="9" spans="1:15" x14ac:dyDescent="0.45">
      <c r="A9" s="4" t="s">
        <v>226</v>
      </c>
      <c r="B9" s="4" t="s">
        <v>227</v>
      </c>
      <c r="C9" s="4" t="s">
        <v>36</v>
      </c>
      <c r="D9" s="33" t="s">
        <v>64</v>
      </c>
      <c r="E9" s="4">
        <v>2</v>
      </c>
      <c r="F9" s="4">
        <v>2</v>
      </c>
      <c r="G9" s="4">
        <v>2</v>
      </c>
      <c r="H9" s="4">
        <v>0</v>
      </c>
      <c r="I9" s="4">
        <v>0</v>
      </c>
      <c r="J9" s="4">
        <v>2</v>
      </c>
      <c r="K9" s="4">
        <v>2</v>
      </c>
      <c r="L9" s="4">
        <v>2</v>
      </c>
      <c r="M9" s="62">
        <f t="shared" si="0"/>
        <v>12</v>
      </c>
      <c r="N9" s="60">
        <v>1</v>
      </c>
      <c r="O9" s="58"/>
    </row>
    <row r="10" spans="1:15" x14ac:dyDescent="0.45">
      <c r="A10" s="4" t="s">
        <v>157</v>
      </c>
      <c r="B10" s="4" t="s">
        <v>229</v>
      </c>
      <c r="C10" s="4" t="s">
        <v>230</v>
      </c>
      <c r="D10" s="51" t="s">
        <v>64</v>
      </c>
      <c r="E10" s="4">
        <v>2</v>
      </c>
      <c r="F10" s="4">
        <v>2</v>
      </c>
      <c r="G10" s="4">
        <v>2</v>
      </c>
      <c r="H10" s="4">
        <v>0</v>
      </c>
      <c r="I10" s="4">
        <v>0</v>
      </c>
      <c r="J10" s="4">
        <v>2</v>
      </c>
      <c r="K10" s="4">
        <v>2</v>
      </c>
      <c r="L10" s="4">
        <v>2</v>
      </c>
      <c r="M10" s="62">
        <f t="shared" si="0"/>
        <v>12</v>
      </c>
      <c r="N10" s="60">
        <v>1</v>
      </c>
      <c r="O10" s="58"/>
    </row>
    <row r="11" spans="1:15" x14ac:dyDescent="0.45">
      <c r="A11" s="4" t="s">
        <v>232</v>
      </c>
      <c r="B11" s="4" t="s">
        <v>8</v>
      </c>
      <c r="C11" s="4" t="s">
        <v>122</v>
      </c>
      <c r="D11" s="33" t="s">
        <v>64</v>
      </c>
      <c r="E11" s="4">
        <v>0</v>
      </c>
      <c r="F11" s="4">
        <v>2</v>
      </c>
      <c r="G11" s="4">
        <v>2</v>
      </c>
      <c r="H11" s="4">
        <v>0</v>
      </c>
      <c r="I11" s="4">
        <v>0</v>
      </c>
      <c r="J11" s="4">
        <v>2</v>
      </c>
      <c r="K11" s="4">
        <v>2</v>
      </c>
      <c r="L11" s="4">
        <v>2</v>
      </c>
      <c r="M11" s="62">
        <f t="shared" si="0"/>
        <v>10</v>
      </c>
      <c r="N11" s="60"/>
      <c r="O11" s="58">
        <v>1</v>
      </c>
    </row>
    <row r="12" spans="1:15" x14ac:dyDescent="0.45">
      <c r="A12" s="11" t="s">
        <v>339</v>
      </c>
      <c r="B12" s="11" t="s">
        <v>340</v>
      </c>
      <c r="C12" s="9" t="s">
        <v>15</v>
      </c>
      <c r="D12" s="25" t="s">
        <v>64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/>
      <c r="K12" s="4">
        <v>2</v>
      </c>
      <c r="L12" s="4">
        <v>2</v>
      </c>
      <c r="M12" s="63">
        <f t="shared" si="0"/>
        <v>4</v>
      </c>
      <c r="N12" s="60">
        <v>1</v>
      </c>
      <c r="O12" s="58"/>
    </row>
    <row r="13" spans="1:15" x14ac:dyDescent="0.45">
      <c r="A13" s="9" t="s">
        <v>341</v>
      </c>
      <c r="B13" s="9" t="s">
        <v>342</v>
      </c>
      <c r="C13" s="9" t="s">
        <v>12</v>
      </c>
      <c r="D13" s="25" t="s">
        <v>64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"/>
      <c r="K13" s="9">
        <v>2</v>
      </c>
      <c r="L13" s="4">
        <v>2</v>
      </c>
      <c r="M13" s="65">
        <f t="shared" si="0"/>
        <v>4</v>
      </c>
      <c r="N13" s="58"/>
      <c r="O13" s="58">
        <v>1</v>
      </c>
    </row>
    <row r="14" spans="1:15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4"/>
      <c r="O14" s="4"/>
    </row>
    <row r="15" spans="1:15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58">
        <f>SUM(N3:N14)</f>
        <v>7</v>
      </c>
      <c r="O15" s="58">
        <f>SUM(O3:O14)</f>
        <v>3</v>
      </c>
    </row>
  </sheetData>
  <sortState ref="A7:O14">
    <sortCondition descending="1" ref="M7:M14"/>
  </sortState>
  <mergeCells count="3">
    <mergeCell ref="E1:G1"/>
    <mergeCell ref="H1:I1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Poeng oversikt</vt:lpstr>
      <vt:lpstr>Antall deltakere </vt:lpstr>
      <vt:lpstr>M15-16</vt:lpstr>
      <vt:lpstr>M13-14</vt:lpstr>
      <vt:lpstr>M11-12</vt:lpstr>
      <vt:lpstr>K15-16</vt:lpstr>
      <vt:lpstr>K13-14</vt:lpstr>
      <vt:lpstr>K11-12</vt:lpstr>
      <vt:lpstr>M-K10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Johnsen, Terje</cp:lastModifiedBy>
  <cp:lastPrinted>2016-08-28T18:42:43Z</cp:lastPrinted>
  <dcterms:created xsi:type="dcterms:W3CDTF">2015-05-11T20:10:38Z</dcterms:created>
  <dcterms:modified xsi:type="dcterms:W3CDTF">2019-02-22T13:26:07Z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Terje.Johnsen@nav.no</vt:lpwstr>
  </property>
  <property fmtid="{D5CDD505-2E9C-101B-9397-08002B2CF9AE}" pid="5" name="MSIP_Label_d3491420-1ae2-4120-89e6-e6f668f067e2_SetDate">
    <vt:lpwstr>2019-02-22T13:26:07.1061330Z</vt:lpwstr>
  </property>
  <property fmtid="{D5CDD505-2E9C-101B-9397-08002B2CF9AE}" pid="6" name="MSIP_Label_d3491420-1ae2-4120-89e6-e6f668f067e2_Name">
    <vt:lpwstr>NAV Internt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Extended_MSFT_Method">
    <vt:lpwstr>Automatic</vt:lpwstr>
  </property>
  <property fmtid="{D5CDD505-2E9C-101B-9397-08002B2CF9AE}" pid="9" name="Sensitivity">
    <vt:lpwstr>NAV Internt</vt:lpwstr>
  </property>
</Properties>
</file>