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er\Documents\REGION SØR - SYKKEL INFO\Region Sør - Sportslig\"/>
    </mc:Choice>
  </mc:AlternateContent>
  <bookViews>
    <workbookView xWindow="0" yWindow="0" windowWidth="20490" windowHeight="8445" activeTab="2"/>
  </bookViews>
  <sheets>
    <sheet name="Poeng oversikt" sheetId="2" r:id="rId1"/>
    <sheet name="M15-16" sheetId="1" r:id="rId2"/>
    <sheet name="M13-14" sheetId="3" r:id="rId3"/>
    <sheet name="M11-12" sheetId="4" r:id="rId4"/>
    <sheet name="K15-16" sheetId="5" r:id="rId5"/>
    <sheet name="K13-14" sheetId="6" r:id="rId6"/>
    <sheet name="K11-12" sheetId="7" r:id="rId7"/>
    <sheet name="M-K10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4" l="1"/>
  <c r="O4" i="7" l="1"/>
  <c r="O3" i="4"/>
  <c r="O8" i="4"/>
  <c r="O7" i="4"/>
  <c r="O6" i="4"/>
  <c r="O5" i="4"/>
  <c r="O4" i="4"/>
  <c r="O18" i="4"/>
  <c r="O20" i="4"/>
  <c r="O19" i="4"/>
  <c r="O9" i="4"/>
  <c r="O10" i="4"/>
  <c r="O11" i="4"/>
  <c r="O17" i="4"/>
  <c r="O12" i="4"/>
  <c r="O13" i="4"/>
  <c r="O14" i="4"/>
  <c r="O15" i="4"/>
  <c r="O21" i="4"/>
  <c r="O16" i="4"/>
  <c r="O23" i="4"/>
  <c r="O22" i="4"/>
  <c r="O24" i="4"/>
  <c r="O25" i="4"/>
  <c r="O26" i="4"/>
  <c r="O33" i="4"/>
  <c r="O34" i="4"/>
  <c r="O27" i="4"/>
  <c r="O28" i="4"/>
  <c r="O29" i="4"/>
  <c r="O3" i="7"/>
  <c r="Z33" i="1"/>
  <c r="Z30" i="1"/>
  <c r="Z34" i="1"/>
  <c r="Z32" i="1"/>
  <c r="Z14" i="1"/>
  <c r="Z31" i="1"/>
  <c r="Z17" i="1"/>
  <c r="Z29" i="1"/>
  <c r="Z19" i="1"/>
  <c r="Z28" i="1"/>
  <c r="Z27" i="1"/>
  <c r="Z26" i="1"/>
  <c r="Z25" i="1"/>
  <c r="Z24" i="1"/>
  <c r="Z23" i="1"/>
  <c r="Z15" i="1"/>
  <c r="Z22" i="1"/>
  <c r="Z21" i="1"/>
  <c r="Z20" i="1"/>
  <c r="Z18" i="1"/>
  <c r="Z16" i="1"/>
  <c r="Z13" i="1"/>
  <c r="Z8" i="1"/>
  <c r="Z12" i="1"/>
  <c r="Z7" i="1"/>
  <c r="Z11" i="1"/>
  <c r="Z9" i="1"/>
  <c r="Z10" i="1"/>
  <c r="Z6" i="1"/>
  <c r="Z3" i="1"/>
  <c r="Z5" i="1"/>
  <c r="Z4" i="1"/>
  <c r="Z8" i="5"/>
  <c r="Z5" i="5"/>
  <c r="Z7" i="5"/>
  <c r="Z6" i="5"/>
  <c r="Z4" i="5"/>
  <c r="Z3" i="5"/>
  <c r="Z22" i="3"/>
  <c r="Z28" i="3"/>
  <c r="Z30" i="3"/>
  <c r="Z31" i="3"/>
  <c r="Z29" i="3"/>
  <c r="Z26" i="3"/>
  <c r="Z27" i="3"/>
  <c r="Z25" i="3"/>
  <c r="Z24" i="3"/>
  <c r="Z23" i="3"/>
  <c r="Z19" i="3"/>
  <c r="Z21" i="3"/>
  <c r="Z16" i="3"/>
  <c r="Z20" i="3"/>
  <c r="Z17" i="3"/>
  <c r="Z18" i="3"/>
  <c r="Z15" i="3"/>
  <c r="Z14" i="3"/>
  <c r="Z13" i="3"/>
  <c r="Z12" i="3"/>
  <c r="Z11" i="3"/>
  <c r="Z10" i="3"/>
  <c r="Z9" i="3"/>
  <c r="Z8" i="3"/>
  <c r="Z7" i="3"/>
  <c r="Z6" i="3"/>
  <c r="Z4" i="3"/>
  <c r="Z5" i="3"/>
  <c r="Z3" i="3"/>
  <c r="Z11" i="6"/>
  <c r="Z7" i="6"/>
  <c r="Z8" i="6"/>
  <c r="Z10" i="6"/>
  <c r="Z9" i="6"/>
  <c r="Z6" i="6"/>
  <c r="Z4" i="6"/>
  <c r="Z5" i="6"/>
  <c r="Z3" i="6"/>
  <c r="O32" i="4"/>
  <c r="O31" i="4"/>
  <c r="O30" i="4"/>
  <c r="P17" i="9"/>
  <c r="P16" i="9"/>
  <c r="P15" i="9"/>
  <c r="P14" i="9"/>
  <c r="P13" i="9"/>
  <c r="P4" i="9"/>
  <c r="P10" i="9" l="1"/>
  <c r="P12" i="9"/>
  <c r="P11" i="9"/>
  <c r="P9" i="9"/>
  <c r="P6" i="9"/>
  <c r="P8" i="9"/>
  <c r="P7" i="9"/>
  <c r="P3" i="9"/>
  <c r="C24" i="2" l="1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<sst xmlns="http://schemas.openxmlformats.org/spreadsheetml/2006/main" count="601" uniqueCount="269">
  <si>
    <t xml:space="preserve">Region Cup Landevei oversikt </t>
  </si>
  <si>
    <t>REGION SØR - REGIONS CUP Ungdom 10-16 år</t>
  </si>
  <si>
    <t xml:space="preserve">Poengskala </t>
  </si>
  <si>
    <t>Plass</t>
  </si>
  <si>
    <t>RM dobblet poeng</t>
  </si>
  <si>
    <t>21 til siste</t>
  </si>
  <si>
    <t> 4</t>
  </si>
  <si>
    <t>Poeng</t>
  </si>
  <si>
    <t>Schwalbe</t>
  </si>
  <si>
    <t>Henrik</t>
  </si>
  <si>
    <t>SSK</t>
  </si>
  <si>
    <t>Ognedal</t>
  </si>
  <si>
    <t>Thomas</t>
  </si>
  <si>
    <t>Urianstad</t>
  </si>
  <si>
    <t>Martin B</t>
  </si>
  <si>
    <t>1 etp</t>
  </si>
  <si>
    <t>2 etp</t>
  </si>
  <si>
    <t>3 etp</t>
  </si>
  <si>
    <t>Johannesen</t>
  </si>
  <si>
    <t>Mathias</t>
  </si>
  <si>
    <t>Grimstad SK</t>
  </si>
  <si>
    <t>DNF</t>
  </si>
  <si>
    <t>Steinsland</t>
  </si>
  <si>
    <t>Gunnar</t>
  </si>
  <si>
    <t>KCK</t>
  </si>
  <si>
    <t>Halvorsen</t>
  </si>
  <si>
    <t>Tobias</t>
  </si>
  <si>
    <t>Tofte</t>
  </si>
  <si>
    <t>Magnus</t>
  </si>
  <si>
    <t>Skuland</t>
  </si>
  <si>
    <t>Jørgen</t>
  </si>
  <si>
    <t xml:space="preserve">Lunder </t>
  </si>
  <si>
    <t>Eirik</t>
  </si>
  <si>
    <t>Wærenskjold</t>
  </si>
  <si>
    <t>Søren</t>
  </si>
  <si>
    <t xml:space="preserve">Skjelde </t>
  </si>
  <si>
    <t>Joakim</t>
  </si>
  <si>
    <t>Bokn IL</t>
  </si>
  <si>
    <t>Moland</t>
  </si>
  <si>
    <t>Hector</t>
  </si>
  <si>
    <t>Gjærvan</t>
  </si>
  <si>
    <t xml:space="preserve">Martin  </t>
  </si>
  <si>
    <t xml:space="preserve">Johansen </t>
  </si>
  <si>
    <t>Kristian</t>
  </si>
  <si>
    <t>HSK</t>
  </si>
  <si>
    <t>Hellestø</t>
  </si>
  <si>
    <t>Elias</t>
  </si>
  <si>
    <t>Vetrehus</t>
  </si>
  <si>
    <t>Alf Vidar</t>
  </si>
  <si>
    <t>Gabrielsen</t>
  </si>
  <si>
    <t>Maximilian</t>
  </si>
  <si>
    <t>Meland</t>
  </si>
  <si>
    <t>Simon</t>
  </si>
  <si>
    <t>CK Haugaland</t>
  </si>
  <si>
    <t>Karlbom</t>
  </si>
  <si>
    <t>Francisco</t>
  </si>
  <si>
    <t>Nærbø SK</t>
  </si>
  <si>
    <t>Lervik</t>
  </si>
  <si>
    <t>Aleksander</t>
  </si>
  <si>
    <t>Hallingstad</t>
  </si>
  <si>
    <t>Total SUM</t>
  </si>
  <si>
    <t>13-14år</t>
  </si>
  <si>
    <t>15-16år</t>
  </si>
  <si>
    <t>M-K 10år - 2 poeng for hver etp/ritt de deltar på</t>
  </si>
  <si>
    <t>Rogaland 3 etp.</t>
  </si>
  <si>
    <t>Etternavn</t>
  </si>
  <si>
    <t>Fornavn</t>
  </si>
  <si>
    <t>Klubb</t>
  </si>
  <si>
    <t>Johansson</t>
  </si>
  <si>
    <t>Oskar M</t>
  </si>
  <si>
    <t>Grimstad</t>
  </si>
  <si>
    <t>Slemdahl</t>
  </si>
  <si>
    <t>Sondre</t>
  </si>
  <si>
    <t>Gudmestad</t>
  </si>
  <si>
    <t>Tord</t>
  </si>
  <si>
    <t>Evjen</t>
  </si>
  <si>
    <t>Johan</t>
  </si>
  <si>
    <t>SSS</t>
  </si>
  <si>
    <t>Bjordal</t>
  </si>
  <si>
    <t>Fredrik W</t>
  </si>
  <si>
    <t>Håland</t>
  </si>
  <si>
    <t>Jøran S</t>
  </si>
  <si>
    <t>Vigrestad</t>
  </si>
  <si>
    <t>Hegreberg</t>
  </si>
  <si>
    <t>Felix</t>
  </si>
  <si>
    <t>Rusdal</t>
  </si>
  <si>
    <t>Jørgen N</t>
  </si>
  <si>
    <t>Martin</t>
  </si>
  <si>
    <t>Fevik</t>
  </si>
  <si>
    <t>Jonatan</t>
  </si>
  <si>
    <t>Gilje</t>
  </si>
  <si>
    <t>Bjarte</t>
  </si>
  <si>
    <t>Olsen</t>
  </si>
  <si>
    <t>Harald</t>
  </si>
  <si>
    <t>Vetrhus</t>
  </si>
  <si>
    <t>Tor Ove</t>
  </si>
  <si>
    <t>Gitlesen</t>
  </si>
  <si>
    <t xml:space="preserve">Eirik </t>
  </si>
  <si>
    <t>Klungland</t>
  </si>
  <si>
    <t>Chris</t>
  </si>
  <si>
    <t>Underbakke</t>
  </si>
  <si>
    <t>Kjartan</t>
  </si>
  <si>
    <t>Dirdal</t>
  </si>
  <si>
    <t>Espen</t>
  </si>
  <si>
    <t>Horpestad</t>
  </si>
  <si>
    <t>Sølve</t>
  </si>
  <si>
    <t>Eskedal</t>
  </si>
  <si>
    <t>Vetle Torin</t>
  </si>
  <si>
    <t>Sola CK</t>
  </si>
  <si>
    <t>Feldmann</t>
  </si>
  <si>
    <t>Karsten L</t>
  </si>
  <si>
    <t xml:space="preserve">Traa </t>
  </si>
  <si>
    <t>Stokkeland</t>
  </si>
  <si>
    <t>Sindre</t>
  </si>
  <si>
    <t>Hansen</t>
  </si>
  <si>
    <t>Benjaminsen</t>
  </si>
  <si>
    <t>Evertsen-Hegreberg</t>
  </si>
  <si>
    <t>Haugstad</t>
  </si>
  <si>
    <t>Magne</t>
  </si>
  <si>
    <t xml:space="preserve">Vigrestad </t>
  </si>
  <si>
    <t>Bolme</t>
  </si>
  <si>
    <t>Runar S</t>
  </si>
  <si>
    <t>Thomassen</t>
  </si>
  <si>
    <t>Torkel</t>
  </si>
  <si>
    <t>Holla</t>
  </si>
  <si>
    <t>Sander</t>
  </si>
  <si>
    <t>Gysland</t>
  </si>
  <si>
    <t>Løklingholm</t>
  </si>
  <si>
    <t>Håvard</t>
  </si>
  <si>
    <t>Hafrsfjord SK</t>
  </si>
  <si>
    <t>Knutsen</t>
  </si>
  <si>
    <t>Haga</t>
  </si>
  <si>
    <t>Andreas</t>
  </si>
  <si>
    <t>Granberg</t>
  </si>
  <si>
    <t>Sørbø</t>
  </si>
  <si>
    <t>Halvor</t>
  </si>
  <si>
    <t>Gjerstad IL Sykkelgruppe</t>
  </si>
  <si>
    <t>Lutro</t>
  </si>
  <si>
    <t>Amalie</t>
  </si>
  <si>
    <t>Pernille L</t>
  </si>
  <si>
    <t>Siri</t>
  </si>
  <si>
    <t>Bjerga</t>
  </si>
  <si>
    <t>Malin</t>
  </si>
  <si>
    <t>Mohr</t>
  </si>
  <si>
    <t>Mari H</t>
  </si>
  <si>
    <t>Tveit</t>
  </si>
  <si>
    <t>Nora</t>
  </si>
  <si>
    <t>Monsen</t>
  </si>
  <si>
    <t>Oda</t>
  </si>
  <si>
    <t>Dalane SK</t>
  </si>
  <si>
    <t>Haugen</t>
  </si>
  <si>
    <t>Solveig</t>
  </si>
  <si>
    <t>Kvåle</t>
  </si>
  <si>
    <t xml:space="preserve">Isabel </t>
  </si>
  <si>
    <t>Emma</t>
  </si>
  <si>
    <t>Hafrsfjord</t>
  </si>
  <si>
    <t>dnf</t>
  </si>
  <si>
    <t>Hodnesdal</t>
  </si>
  <si>
    <t>Region Mesterskap</t>
  </si>
  <si>
    <t>Rogaland 3 etp</t>
  </si>
  <si>
    <t>Simen</t>
  </si>
  <si>
    <t>Tobias Ø</t>
  </si>
  <si>
    <t>Håkon D</t>
  </si>
  <si>
    <t>Gjerstad IL sy</t>
  </si>
  <si>
    <t>Gauksås</t>
  </si>
  <si>
    <t>Øyvind</t>
  </si>
  <si>
    <t>Morten</t>
  </si>
  <si>
    <t>Edland</t>
  </si>
  <si>
    <t>Knudsen</t>
  </si>
  <si>
    <t>Eskil</t>
  </si>
  <si>
    <t>Uppstad</t>
  </si>
  <si>
    <t>Olav</t>
  </si>
  <si>
    <t>Andreassen</t>
  </si>
  <si>
    <t>Markus A</t>
  </si>
  <si>
    <t>Sandmark</t>
  </si>
  <si>
    <t>Kjell Ingvar</t>
  </si>
  <si>
    <t>Nome</t>
  </si>
  <si>
    <t>Ole Jakob S</t>
  </si>
  <si>
    <t>Lindtveit</t>
  </si>
  <si>
    <t xml:space="preserve">Arnå </t>
  </si>
  <si>
    <t xml:space="preserve">Solveig </t>
  </si>
  <si>
    <t>Harald V</t>
  </si>
  <si>
    <t>Rogaland 3-etp</t>
  </si>
  <si>
    <t>TT</t>
  </si>
  <si>
    <t>RR</t>
  </si>
  <si>
    <t>Baas</t>
  </si>
  <si>
    <t>Vilde</t>
  </si>
  <si>
    <t xml:space="preserve">Dølemo </t>
  </si>
  <si>
    <t xml:space="preserve">Rogaland 3-etp </t>
  </si>
  <si>
    <t>Hauff</t>
  </si>
  <si>
    <t>Silje</t>
  </si>
  <si>
    <t>Bogafjell SK</t>
  </si>
  <si>
    <t>Byberg</t>
  </si>
  <si>
    <t>Tuva</t>
  </si>
  <si>
    <t xml:space="preserve">Natalie </t>
  </si>
  <si>
    <t>Haugesund</t>
  </si>
  <si>
    <t>Rogaland 3-Etp</t>
  </si>
  <si>
    <t>Aksnes</t>
  </si>
  <si>
    <t>Bendiks</t>
  </si>
  <si>
    <t>Aniksdal</t>
  </si>
  <si>
    <t>Ådne</t>
  </si>
  <si>
    <t>Amadeus</t>
  </si>
  <si>
    <t>Aadnøy</t>
  </si>
  <si>
    <t>Runar A</t>
  </si>
  <si>
    <t>Omdal</t>
  </si>
  <si>
    <t>DSK</t>
  </si>
  <si>
    <t>Emil</t>
  </si>
  <si>
    <t>Bøe</t>
  </si>
  <si>
    <t>Fløysvik</t>
  </si>
  <si>
    <t>Fredrik N</t>
  </si>
  <si>
    <t>Geir</t>
  </si>
  <si>
    <t>Nærbø GP</t>
  </si>
  <si>
    <t>M</t>
  </si>
  <si>
    <t>1etp</t>
  </si>
  <si>
    <t>2etp</t>
  </si>
  <si>
    <t>3etp</t>
  </si>
  <si>
    <t>Kjønn</t>
  </si>
  <si>
    <t>Julie</t>
  </si>
  <si>
    <t>K</t>
  </si>
  <si>
    <t>Sørlandets PP</t>
  </si>
  <si>
    <t>Sum deltatt ritt</t>
  </si>
  <si>
    <t>Laland</t>
  </si>
  <si>
    <t>Niclas</t>
  </si>
  <si>
    <t>Sola SK</t>
  </si>
  <si>
    <t>Filip</t>
  </si>
  <si>
    <t>Johansen</t>
  </si>
  <si>
    <t>Gabriel</t>
  </si>
  <si>
    <t>Nertoft</t>
  </si>
  <si>
    <t>Stiansen</t>
  </si>
  <si>
    <t>Jesper</t>
  </si>
  <si>
    <t>Ravnøy</t>
  </si>
  <si>
    <t>2ept</t>
  </si>
  <si>
    <t>Silias</t>
  </si>
  <si>
    <t>Hovda</t>
  </si>
  <si>
    <t>Thommasen</t>
  </si>
  <si>
    <t>Grete</t>
  </si>
  <si>
    <t>Vigrestad SK</t>
  </si>
  <si>
    <t>Forus</t>
  </si>
  <si>
    <t>Kristoffer</t>
  </si>
  <si>
    <t>Tjåland</t>
  </si>
  <si>
    <t>Tomas</t>
  </si>
  <si>
    <t>Jonas</t>
  </si>
  <si>
    <t>Dyngeland</t>
  </si>
  <si>
    <t>Asle</t>
  </si>
  <si>
    <t xml:space="preserve">M-K 11-12 år - 2 poeng for hver etp/ritt de deltar på og doble poeng (4p) for RM tempo og RM fellesstart deltakelse. </t>
  </si>
  <si>
    <t>Rislå</t>
  </si>
  <si>
    <t>Marit</t>
  </si>
  <si>
    <t>Gjerstad</t>
  </si>
  <si>
    <t>Eigeland</t>
  </si>
  <si>
    <t>Casper Andre</t>
  </si>
  <si>
    <t>Vestøl</t>
  </si>
  <si>
    <t>William David</t>
  </si>
  <si>
    <t>Heggland</t>
  </si>
  <si>
    <t>Marcus R</t>
  </si>
  <si>
    <t>Linus</t>
  </si>
  <si>
    <t>Hagenes</t>
  </si>
  <si>
    <t>Per S</t>
  </si>
  <si>
    <t>Johnsen</t>
  </si>
  <si>
    <t>Lofthus</t>
  </si>
  <si>
    <t>Dølemo IL Sykkel</t>
  </si>
  <si>
    <t xml:space="preserve">Vetle  </t>
  </si>
  <si>
    <t>Vilde H</t>
  </si>
  <si>
    <t>Risløkka</t>
  </si>
  <si>
    <t>Linn</t>
  </si>
  <si>
    <t>Røstad</t>
  </si>
  <si>
    <t>Christoffer</t>
  </si>
  <si>
    <t>Topland</t>
  </si>
  <si>
    <t>Birkenes IL Sykkel</t>
  </si>
  <si>
    <t>Dahle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</si>
</sst>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1" fillId="0" borderId="2" xfId="0" applyFont="1" applyBorder="1" applyAlignment="1"/>
    <xf numFmtId="0" fontId="0" fillId="3" borderId="1" xfId="0" applyFill="1" applyBorder="1"/>
    <xf numFmtId="0" fontId="0" fillId="2" borderId="1" xfId="0" applyFill="1" applyBorder="1"/>
    <xf numFmtId="0" fontId="1" fillId="2" borderId="2" xfId="0" applyFont="1" applyFill="1" applyBorder="1" applyAlignment="1">
      <alignment horizontal="left" vertical="top"/>
    </xf>
    <xf numFmtId="16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0" fontId="0" fillId="0" borderId="1" xfId="0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Fill="1" applyBorder="1"/>
    <xf numFmtId="0" fontId="0" fillId="0" borderId="1" xfId="0" applyFont="1" applyFill="1" applyBorder="1" applyAlignme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/>
    <xf numFmtId="0" fontId="2" fillId="0" borderId="3" xfId="0" applyFont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0" borderId="5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3" fillId="0" borderId="1" xfId="0" applyFont="1" applyBorder="1"/>
    <xf numFmtId="0" fontId="2" fillId="0" borderId="1" xfId="0" applyFont="1" applyBorder="1"/>
    <xf numFmtId="0" fontId="1" fillId="4" borderId="1" xfId="0" applyFont="1" applyFill="1" applyBorder="1" applyAlignment="1"/>
    <xf numFmtId="0" fontId="0" fillId="4" borderId="1" xfId="0" applyFill="1" applyBorder="1"/>
    <xf numFmtId="0" fontId="0" fillId="0" borderId="3" xfId="0" applyBorder="1"/>
    <xf numFmtId="0" fontId="1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/>
    <xf numFmtId="0" fontId="0" fillId="4" borderId="1" xfId="0" applyFont="1" applyFill="1" applyBorder="1" applyAlignment="1"/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vertical="top"/>
    </xf>
    <xf numFmtId="0" fontId="0" fillId="0" borderId="5" xfId="0" applyBorder="1"/>
    <xf numFmtId="0" fontId="0" fillId="0" borderId="5" xfId="0" applyFont="1" applyBorder="1" applyAlignment="1"/>
    <xf numFmtId="0" fontId="0" fillId="0" borderId="5" xfId="0" applyFont="1" applyBorder="1"/>
    <xf numFmtId="0" fontId="0" fillId="4" borderId="1" xfId="0" applyFont="1" applyFill="1" applyBorder="1"/>
    <xf numFmtId="0" fontId="0" fillId="0" borderId="3" xfId="0" applyFont="1" applyBorder="1" applyAlignment="1"/>
    <xf numFmtId="0" fontId="0" fillId="0" borderId="3" xfId="0" applyFont="1" applyBorder="1"/>
    <xf numFmtId="0" fontId="2" fillId="5" borderId="1" xfId="0" applyFont="1" applyFill="1" applyBorder="1" applyAlignment="1">
      <alignment vertical="top"/>
    </xf>
    <xf numFmtId="0" fontId="0" fillId="5" borderId="1" xfId="0" applyFill="1" applyBorder="1"/>
    <xf numFmtId="0" fontId="0" fillId="5" borderId="1" xfId="0" applyFont="1" applyFill="1" applyBorder="1"/>
    <xf numFmtId="0" fontId="0" fillId="5" borderId="1" xfId="0" applyFont="1" applyFill="1" applyBorder="1" applyAlignment="1"/>
    <xf numFmtId="0" fontId="2" fillId="4" borderId="4" xfId="0" applyFont="1" applyFill="1" applyBorder="1" applyAlignment="1">
      <alignment vertical="top"/>
    </xf>
    <xf numFmtId="0" fontId="2" fillId="4" borderId="1" xfId="0" applyFont="1" applyFill="1" applyBorder="1"/>
    <xf numFmtId="0" fontId="0" fillId="0" borderId="7" xfId="0" applyBorder="1"/>
    <xf numFmtId="0" fontId="1" fillId="0" borderId="0" xfId="0" applyFont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/>
    <xf numFmtId="0" fontId="0" fillId="0" borderId="8" xfId="0" applyBorder="1"/>
    <xf numFmtId="0" fontId="1" fillId="0" borderId="0" xfId="0" applyFont="1" applyBorder="1" applyAlignment="1"/>
    <xf numFmtId="0" fontId="0" fillId="0" borderId="0" xfId="0" applyBorder="1"/>
    <xf numFmtId="0" fontId="2" fillId="0" borderId="6" xfId="0" applyFont="1" applyBorder="1" applyAlignment="1"/>
    <xf numFmtId="0" fontId="2" fillId="2" borderId="4" xfId="0" applyFont="1" applyFill="1" applyBorder="1" applyAlignment="1">
      <alignment horizontal="left" vertical="top"/>
    </xf>
    <xf numFmtId="0" fontId="2" fillId="4" borderId="1" xfId="0" applyFont="1" applyFill="1" applyBorder="1" applyAlignment="1"/>
    <xf numFmtId="0" fontId="3" fillId="4" borderId="1" xfId="0" applyFont="1" applyFill="1" applyBorder="1"/>
    <xf numFmtId="0" fontId="0" fillId="4" borderId="8" xfId="0" applyFill="1" applyBorder="1"/>
    <xf numFmtId="0" fontId="0" fillId="4" borderId="5" xfId="0" applyFill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4" xfId="0" applyFill="1" applyBorder="1"/>
    <xf numFmtId="0" fontId="0" fillId="4" borderId="0" xfId="0" applyFill="1" applyBorder="1"/>
    <xf numFmtId="0" fontId="1" fillId="0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2" fillId="5" borderId="1" xfId="0" applyFont="1" applyFill="1" applyBorder="1" applyAlignment="1"/>
    <xf numFmtId="0" fontId="3" fillId="5" borderId="1" xfId="0" applyFont="1" applyFill="1" applyBorder="1"/>
    <xf numFmtId="0" fontId="1" fillId="5" borderId="1" xfId="0" applyFont="1" applyFill="1" applyBorder="1" applyAlignment="1"/>
    <xf numFmtId="0" fontId="0" fillId="5" borderId="8" xfId="0" applyFill="1" applyBorder="1"/>
    <xf numFmtId="0" fontId="0" fillId="5" borderId="4" xfId="0" applyFill="1" applyBorder="1"/>
    <xf numFmtId="0" fontId="0" fillId="5" borderId="0" xfId="0" applyFill="1"/>
    <xf numFmtId="0" fontId="4" fillId="0" borderId="1" xfId="0" applyFont="1" applyBorder="1"/>
    <xf numFmtId="0" fontId="4" fillId="0" borderId="1" xfId="0" applyFont="1" applyFill="1" applyBorder="1"/>
    <xf numFmtId="0" fontId="4" fillId="2" borderId="1" xfId="0" applyFont="1" applyFill="1" applyBorder="1"/>
    <xf numFmtId="0" fontId="4" fillId="2" borderId="4" xfId="0" applyFont="1" applyFill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H10" sqref="H10"/>
    </sheetView>
  </sheetViews>
  <sheetFormatPr baseColWidth="10" defaultRowHeight="15" x14ac:dyDescent="0.25"/>
  <cols>
    <col min="3" max="3" width="11.42578125" customWidth="1"/>
  </cols>
  <sheetData>
    <row r="1" spans="1:7" x14ac:dyDescent="0.25">
      <c r="A1" t="s">
        <v>1</v>
      </c>
    </row>
    <row r="2" spans="1:7" x14ac:dyDescent="0.25">
      <c r="A2" t="s">
        <v>2</v>
      </c>
    </row>
    <row r="3" spans="1:7" ht="30" x14ac:dyDescent="0.25">
      <c r="A3" s="68" t="s">
        <v>3</v>
      </c>
      <c r="B3" s="9" t="s">
        <v>61</v>
      </c>
      <c r="C3" s="1" t="s">
        <v>62</v>
      </c>
      <c r="D3" s="2" t="s">
        <v>4</v>
      </c>
    </row>
    <row r="4" spans="1:7" x14ac:dyDescent="0.25">
      <c r="A4" s="69">
        <v>1</v>
      </c>
      <c r="B4">
        <v>30</v>
      </c>
      <c r="C4">
        <f t="shared" ref="C4:C9" si="0">B4</f>
        <v>30</v>
      </c>
      <c r="D4">
        <v>60</v>
      </c>
    </row>
    <row r="5" spans="1:7" x14ac:dyDescent="0.25">
      <c r="A5" s="69">
        <v>2</v>
      </c>
      <c r="B5">
        <v>27</v>
      </c>
      <c r="C5">
        <f t="shared" si="0"/>
        <v>27</v>
      </c>
      <c r="D5">
        <v>54</v>
      </c>
    </row>
    <row r="6" spans="1:7" x14ac:dyDescent="0.25">
      <c r="A6" s="69">
        <v>3</v>
      </c>
      <c r="B6">
        <v>25</v>
      </c>
      <c r="C6">
        <f t="shared" si="0"/>
        <v>25</v>
      </c>
      <c r="D6">
        <v>50</v>
      </c>
    </row>
    <row r="7" spans="1:7" x14ac:dyDescent="0.25">
      <c r="A7" s="69">
        <v>4</v>
      </c>
      <c r="B7">
        <v>23</v>
      </c>
      <c r="C7">
        <f t="shared" si="0"/>
        <v>23</v>
      </c>
      <c r="D7">
        <v>46</v>
      </c>
    </row>
    <row r="8" spans="1:7" x14ac:dyDescent="0.25">
      <c r="A8" s="69">
        <v>5</v>
      </c>
      <c r="B8">
        <v>21</v>
      </c>
      <c r="C8">
        <f t="shared" si="0"/>
        <v>21</v>
      </c>
      <c r="D8">
        <v>42</v>
      </c>
    </row>
    <row r="9" spans="1:7" x14ac:dyDescent="0.25">
      <c r="A9" s="69">
        <v>6</v>
      </c>
      <c r="B9">
        <v>19</v>
      </c>
      <c r="C9">
        <f t="shared" si="0"/>
        <v>19</v>
      </c>
      <c r="D9">
        <v>38</v>
      </c>
    </row>
    <row r="10" spans="1:7" x14ac:dyDescent="0.25">
      <c r="A10" s="69">
        <v>7</v>
      </c>
      <c r="B10">
        <v>17</v>
      </c>
      <c r="C10">
        <v>17</v>
      </c>
      <c r="D10">
        <v>34</v>
      </c>
      <c r="F10">
        <v>17</v>
      </c>
      <c r="G10">
        <v>23</v>
      </c>
    </row>
    <row r="11" spans="1:7" x14ac:dyDescent="0.25">
      <c r="A11" s="69">
        <v>8</v>
      </c>
      <c r="B11">
        <v>15</v>
      </c>
      <c r="C11">
        <f t="shared" ref="C11:C24" si="1">B11</f>
        <v>15</v>
      </c>
      <c r="D11">
        <v>30</v>
      </c>
    </row>
    <row r="12" spans="1:7" x14ac:dyDescent="0.25">
      <c r="A12" s="69">
        <v>9</v>
      </c>
      <c r="B12">
        <v>14</v>
      </c>
      <c r="C12">
        <f t="shared" si="1"/>
        <v>14</v>
      </c>
      <c r="D12">
        <v>28</v>
      </c>
    </row>
    <row r="13" spans="1:7" x14ac:dyDescent="0.25">
      <c r="A13" s="69">
        <v>10</v>
      </c>
      <c r="B13">
        <v>13</v>
      </c>
      <c r="C13">
        <f t="shared" si="1"/>
        <v>13</v>
      </c>
      <c r="D13">
        <v>26</v>
      </c>
    </row>
    <row r="14" spans="1:7" x14ac:dyDescent="0.25">
      <c r="A14" s="69">
        <v>11</v>
      </c>
      <c r="B14">
        <v>12</v>
      </c>
      <c r="C14">
        <f t="shared" si="1"/>
        <v>12</v>
      </c>
      <c r="D14">
        <v>24</v>
      </c>
    </row>
    <row r="15" spans="1:7" x14ac:dyDescent="0.25">
      <c r="A15" s="69">
        <v>12</v>
      </c>
      <c r="B15">
        <v>11</v>
      </c>
      <c r="C15">
        <f t="shared" si="1"/>
        <v>11</v>
      </c>
      <c r="D15">
        <v>22</v>
      </c>
    </row>
    <row r="16" spans="1:7" x14ac:dyDescent="0.25">
      <c r="A16" s="69">
        <v>13</v>
      </c>
      <c r="B16">
        <v>10</v>
      </c>
      <c r="C16">
        <f t="shared" si="1"/>
        <v>10</v>
      </c>
      <c r="D16">
        <v>20</v>
      </c>
    </row>
    <row r="17" spans="1:4" x14ac:dyDescent="0.25">
      <c r="A17" s="69">
        <v>14</v>
      </c>
      <c r="B17">
        <v>9</v>
      </c>
      <c r="C17">
        <f t="shared" si="1"/>
        <v>9</v>
      </c>
      <c r="D17">
        <v>18</v>
      </c>
    </row>
    <row r="18" spans="1:4" x14ac:dyDescent="0.25">
      <c r="A18" s="69">
        <v>15</v>
      </c>
      <c r="B18">
        <v>8</v>
      </c>
      <c r="C18">
        <f t="shared" si="1"/>
        <v>8</v>
      </c>
      <c r="D18">
        <v>16</v>
      </c>
    </row>
    <row r="19" spans="1:4" x14ac:dyDescent="0.25">
      <c r="A19" s="69">
        <v>16</v>
      </c>
      <c r="B19">
        <v>7</v>
      </c>
      <c r="C19">
        <f t="shared" si="1"/>
        <v>7</v>
      </c>
      <c r="D19">
        <v>14</v>
      </c>
    </row>
    <row r="20" spans="1:4" x14ac:dyDescent="0.25">
      <c r="A20" s="69">
        <v>17</v>
      </c>
      <c r="B20">
        <v>6</v>
      </c>
      <c r="C20">
        <f t="shared" si="1"/>
        <v>6</v>
      </c>
      <c r="D20">
        <v>12</v>
      </c>
    </row>
    <row r="21" spans="1:4" x14ac:dyDescent="0.25">
      <c r="A21" s="69">
        <v>18</v>
      </c>
      <c r="B21">
        <v>5</v>
      </c>
      <c r="C21">
        <f t="shared" si="1"/>
        <v>5</v>
      </c>
      <c r="D21">
        <v>10</v>
      </c>
    </row>
    <row r="22" spans="1:4" x14ac:dyDescent="0.25">
      <c r="A22" s="69">
        <v>19</v>
      </c>
      <c r="B22">
        <v>4</v>
      </c>
      <c r="C22">
        <f t="shared" si="1"/>
        <v>4</v>
      </c>
      <c r="D22">
        <v>8</v>
      </c>
    </row>
    <row r="23" spans="1:4" x14ac:dyDescent="0.25">
      <c r="A23" s="69">
        <v>20</v>
      </c>
      <c r="B23">
        <v>3</v>
      </c>
      <c r="C23">
        <f t="shared" si="1"/>
        <v>3</v>
      </c>
      <c r="D23">
        <v>6</v>
      </c>
    </row>
    <row r="24" spans="1:4" x14ac:dyDescent="0.25">
      <c r="A24" s="3" t="s">
        <v>5</v>
      </c>
      <c r="B24" s="3">
        <v>2</v>
      </c>
      <c r="C24" s="3">
        <f t="shared" si="1"/>
        <v>2</v>
      </c>
      <c r="D24" s="3" t="s">
        <v>6</v>
      </c>
    </row>
    <row r="26" spans="1:4" x14ac:dyDescent="0.25">
      <c r="A26" t="s">
        <v>63</v>
      </c>
    </row>
    <row r="27" spans="1:4" x14ac:dyDescent="0.25">
      <c r="A27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opLeftCell="A14" workbookViewId="0">
      <selection activeCell="Z31" sqref="Z31:Z34"/>
    </sheetView>
  </sheetViews>
  <sheetFormatPr baseColWidth="10" defaultRowHeight="15" x14ac:dyDescent="0.25"/>
  <cols>
    <col min="1" max="1" width="13" customWidth="1"/>
    <col min="2" max="2" width="11.425781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8" width="5.7109375" customWidth="1"/>
    <col min="9" max="9" width="6.7109375" customWidth="1"/>
    <col min="10" max="19" width="5.7109375" customWidth="1"/>
    <col min="20" max="20" width="5.7109375" style="75" customWidth="1"/>
    <col min="21" max="21" width="5.7109375" customWidth="1"/>
    <col min="22" max="22" width="5.7109375" style="75" customWidth="1"/>
    <col min="23" max="23" width="5.7109375" customWidth="1"/>
    <col min="24" max="24" width="5.7109375" style="75" customWidth="1"/>
    <col min="25" max="25" width="5.7109375" customWidth="1"/>
    <col min="26" max="26" width="11.42578125" customWidth="1"/>
  </cols>
  <sheetData>
    <row r="1" spans="1:26" x14ac:dyDescent="0.25">
      <c r="A1" t="s">
        <v>0</v>
      </c>
      <c r="D1" s="80" t="s">
        <v>64</v>
      </c>
      <c r="E1" s="81"/>
      <c r="F1" s="81"/>
      <c r="G1" s="81"/>
      <c r="H1" s="81"/>
      <c r="I1" s="82"/>
      <c r="J1" s="80" t="s">
        <v>158</v>
      </c>
      <c r="K1" s="81"/>
      <c r="L1" s="81"/>
      <c r="M1" s="82"/>
      <c r="N1" s="80" t="s">
        <v>211</v>
      </c>
      <c r="O1" s="81"/>
      <c r="P1" s="81"/>
      <c r="Q1" s="81"/>
      <c r="R1" s="81"/>
      <c r="S1" s="82"/>
      <c r="T1" s="83" t="s">
        <v>219</v>
      </c>
      <c r="U1" s="83"/>
      <c r="V1" s="83"/>
      <c r="W1" s="83"/>
      <c r="X1" s="83"/>
      <c r="Y1" s="83"/>
      <c r="Z1" s="5"/>
    </row>
    <row r="2" spans="1:26" x14ac:dyDescent="0.25">
      <c r="A2" s="10" t="s">
        <v>65</v>
      </c>
      <c r="B2" s="10" t="s">
        <v>66</v>
      </c>
      <c r="C2" s="10" t="s">
        <v>67</v>
      </c>
      <c r="D2" s="21" t="s">
        <v>15</v>
      </c>
      <c r="E2" s="22" t="s">
        <v>7</v>
      </c>
      <c r="F2" s="21" t="s">
        <v>16</v>
      </c>
      <c r="G2" s="31" t="s">
        <v>7</v>
      </c>
      <c r="H2" s="21" t="s">
        <v>17</v>
      </c>
      <c r="I2" s="31" t="s">
        <v>7</v>
      </c>
      <c r="J2" s="16" t="s">
        <v>183</v>
      </c>
      <c r="K2" s="32" t="s">
        <v>7</v>
      </c>
      <c r="L2" s="16" t="s">
        <v>184</v>
      </c>
      <c r="M2" s="32" t="s">
        <v>7</v>
      </c>
      <c r="N2" s="24" t="s">
        <v>213</v>
      </c>
      <c r="O2" s="44" t="s">
        <v>7</v>
      </c>
      <c r="P2" s="24" t="s">
        <v>214</v>
      </c>
      <c r="Q2" s="44" t="s">
        <v>7</v>
      </c>
      <c r="R2" s="24" t="s">
        <v>215</v>
      </c>
      <c r="S2" s="44" t="s">
        <v>7</v>
      </c>
      <c r="T2" s="70" t="s">
        <v>213</v>
      </c>
      <c r="U2" s="57" t="s">
        <v>7</v>
      </c>
      <c r="V2" s="70" t="s">
        <v>214</v>
      </c>
      <c r="W2" s="57" t="s">
        <v>7</v>
      </c>
      <c r="X2" s="70" t="s">
        <v>215</v>
      </c>
      <c r="Y2" s="57" t="s">
        <v>7</v>
      </c>
      <c r="Z2" s="56" t="s">
        <v>60</v>
      </c>
    </row>
    <row r="3" spans="1:26" x14ac:dyDescent="0.25">
      <c r="A3" s="4" t="s">
        <v>13</v>
      </c>
      <c r="B3" s="4" t="s">
        <v>14</v>
      </c>
      <c r="C3" s="4" t="s">
        <v>10</v>
      </c>
      <c r="D3" s="4">
        <v>7</v>
      </c>
      <c r="E3" s="26">
        <v>17</v>
      </c>
      <c r="F3" s="4">
        <v>5</v>
      </c>
      <c r="G3" s="26">
        <v>21</v>
      </c>
      <c r="H3" s="4">
        <v>23</v>
      </c>
      <c r="I3" s="26">
        <v>2</v>
      </c>
      <c r="J3" s="11"/>
      <c r="K3" s="26">
        <v>0</v>
      </c>
      <c r="L3" s="4">
        <v>8</v>
      </c>
      <c r="M3" s="26">
        <v>30</v>
      </c>
      <c r="N3" s="4">
        <v>1</v>
      </c>
      <c r="O3" s="26">
        <v>30</v>
      </c>
      <c r="P3" s="12">
        <v>1</v>
      </c>
      <c r="Q3" s="36">
        <v>30</v>
      </c>
      <c r="R3" s="12">
        <v>1</v>
      </c>
      <c r="S3" s="36">
        <v>30</v>
      </c>
      <c r="T3" s="41">
        <v>4</v>
      </c>
      <c r="U3" s="26">
        <v>23</v>
      </c>
      <c r="V3" s="40">
        <v>2</v>
      </c>
      <c r="W3" s="26">
        <v>27</v>
      </c>
      <c r="X3" s="40">
        <v>1</v>
      </c>
      <c r="Y3" s="26">
        <v>30</v>
      </c>
      <c r="Z3" s="7">
        <f t="shared" ref="Z3:Z34" si="0">SUM(E3+G3+I3+K3+M3+O3+Q3+S3+U3+W3+Y3)</f>
        <v>240</v>
      </c>
    </row>
    <row r="4" spans="1:26" x14ac:dyDescent="0.25">
      <c r="A4" s="4" t="s">
        <v>11</v>
      </c>
      <c r="B4" s="4" t="s">
        <v>12</v>
      </c>
      <c r="C4" s="4" t="s">
        <v>10</v>
      </c>
      <c r="D4" s="4">
        <v>5</v>
      </c>
      <c r="E4" s="6">
        <v>21</v>
      </c>
      <c r="F4" s="4">
        <v>5</v>
      </c>
      <c r="G4" s="26">
        <v>21</v>
      </c>
      <c r="H4" s="4">
        <v>8</v>
      </c>
      <c r="I4" s="26">
        <v>15</v>
      </c>
      <c r="J4" s="11">
        <v>1</v>
      </c>
      <c r="K4" s="26">
        <v>60</v>
      </c>
      <c r="L4" s="4">
        <v>1</v>
      </c>
      <c r="M4" s="26">
        <v>60</v>
      </c>
      <c r="N4" s="4"/>
      <c r="O4" s="26">
        <v>0</v>
      </c>
      <c r="P4" s="4"/>
      <c r="Q4" s="26">
        <v>0</v>
      </c>
      <c r="R4" s="4"/>
      <c r="S4" s="26">
        <v>0</v>
      </c>
      <c r="T4" s="71"/>
      <c r="U4" s="58">
        <v>0</v>
      </c>
      <c r="V4" s="71"/>
      <c r="W4" s="58">
        <v>0</v>
      </c>
      <c r="X4" s="71"/>
      <c r="Y4" s="58">
        <v>0</v>
      </c>
      <c r="Z4" s="7">
        <f t="shared" si="0"/>
        <v>177</v>
      </c>
    </row>
    <row r="5" spans="1:26" x14ac:dyDescent="0.25">
      <c r="A5" s="4" t="s">
        <v>8</v>
      </c>
      <c r="B5" s="4" t="s">
        <v>9</v>
      </c>
      <c r="C5" s="4" t="s">
        <v>10</v>
      </c>
      <c r="D5" s="4">
        <v>2</v>
      </c>
      <c r="E5" s="26">
        <v>27</v>
      </c>
      <c r="F5" s="4">
        <v>1</v>
      </c>
      <c r="G5" s="26">
        <v>30</v>
      </c>
      <c r="H5" s="4">
        <v>9</v>
      </c>
      <c r="I5" s="26">
        <v>14</v>
      </c>
      <c r="J5" s="11">
        <v>3</v>
      </c>
      <c r="K5" s="26">
        <v>50</v>
      </c>
      <c r="L5" s="4">
        <v>2</v>
      </c>
      <c r="M5" s="26">
        <v>54</v>
      </c>
      <c r="N5" s="4"/>
      <c r="O5" s="26">
        <v>0</v>
      </c>
      <c r="P5" s="4"/>
      <c r="Q5" s="26">
        <v>0</v>
      </c>
      <c r="R5" s="4"/>
      <c r="S5" s="26">
        <v>0</v>
      </c>
      <c r="T5" s="40"/>
      <c r="U5" s="26">
        <v>0</v>
      </c>
      <c r="V5" s="40"/>
      <c r="W5" s="26">
        <v>0</v>
      </c>
      <c r="X5" s="40"/>
      <c r="Y5" s="26">
        <v>0</v>
      </c>
      <c r="Z5" s="7">
        <f t="shared" si="0"/>
        <v>175</v>
      </c>
    </row>
    <row r="6" spans="1:26" x14ac:dyDescent="0.25">
      <c r="A6" s="12" t="s">
        <v>172</v>
      </c>
      <c r="B6" s="12" t="s">
        <v>173</v>
      </c>
      <c r="C6" s="12" t="s">
        <v>10</v>
      </c>
      <c r="D6" s="13"/>
      <c r="E6" s="30">
        <v>0</v>
      </c>
      <c r="F6" s="13"/>
      <c r="G6" s="30">
        <v>0</v>
      </c>
      <c r="H6" s="13"/>
      <c r="I6" s="30">
        <v>0</v>
      </c>
      <c r="J6" s="15">
        <v>9</v>
      </c>
      <c r="K6" s="30">
        <v>28</v>
      </c>
      <c r="L6" s="13">
        <v>4</v>
      </c>
      <c r="M6" s="30">
        <v>46</v>
      </c>
      <c r="N6" s="13">
        <v>2</v>
      </c>
      <c r="O6" s="30">
        <v>27</v>
      </c>
      <c r="P6" s="13">
        <v>0</v>
      </c>
      <c r="Q6" s="30">
        <v>25</v>
      </c>
      <c r="R6" s="13">
        <v>3</v>
      </c>
      <c r="S6" s="30">
        <v>25</v>
      </c>
      <c r="T6" s="41">
        <v>13</v>
      </c>
      <c r="U6" s="26">
        <v>10</v>
      </c>
      <c r="V6" s="40">
        <v>14</v>
      </c>
      <c r="W6" s="26">
        <v>9</v>
      </c>
      <c r="X6" s="40" t="s">
        <v>21</v>
      </c>
      <c r="Y6" s="26">
        <v>0</v>
      </c>
      <c r="Z6" s="29">
        <f t="shared" si="0"/>
        <v>170</v>
      </c>
    </row>
    <row r="7" spans="1:26" x14ac:dyDescent="0.25">
      <c r="A7" s="4" t="s">
        <v>18</v>
      </c>
      <c r="B7" s="4" t="s">
        <v>19</v>
      </c>
      <c r="C7" s="4" t="s">
        <v>20</v>
      </c>
      <c r="D7" s="4">
        <v>16</v>
      </c>
      <c r="E7" s="26">
        <v>7</v>
      </c>
      <c r="F7" s="4">
        <v>5</v>
      </c>
      <c r="G7" s="26">
        <v>21</v>
      </c>
      <c r="H7" s="4" t="s">
        <v>21</v>
      </c>
      <c r="I7" s="26">
        <v>0</v>
      </c>
      <c r="J7" s="11">
        <v>2</v>
      </c>
      <c r="K7" s="26">
        <v>54</v>
      </c>
      <c r="L7" s="4">
        <v>10</v>
      </c>
      <c r="M7" s="26">
        <v>26</v>
      </c>
      <c r="N7" s="4"/>
      <c r="O7" s="26">
        <v>0</v>
      </c>
      <c r="P7" s="4"/>
      <c r="Q7" s="26">
        <v>0</v>
      </c>
      <c r="R7" s="4"/>
      <c r="S7" s="26">
        <v>0</v>
      </c>
      <c r="T7" s="40">
        <v>1</v>
      </c>
      <c r="U7" s="26">
        <v>30</v>
      </c>
      <c r="V7" s="40">
        <v>7</v>
      </c>
      <c r="W7" s="26">
        <v>17</v>
      </c>
      <c r="X7" s="40">
        <v>8</v>
      </c>
      <c r="Y7" s="26">
        <v>15</v>
      </c>
      <c r="Z7" s="7">
        <f t="shared" si="0"/>
        <v>170</v>
      </c>
    </row>
    <row r="8" spans="1:26" x14ac:dyDescent="0.25">
      <c r="A8" s="4" t="s">
        <v>33</v>
      </c>
      <c r="B8" s="4" t="s">
        <v>34</v>
      </c>
      <c r="C8" s="4" t="s">
        <v>24</v>
      </c>
      <c r="D8" s="4">
        <v>39</v>
      </c>
      <c r="E8" s="26">
        <v>2</v>
      </c>
      <c r="F8" s="4">
        <v>15</v>
      </c>
      <c r="G8" s="26">
        <v>8</v>
      </c>
      <c r="H8" s="4">
        <v>20</v>
      </c>
      <c r="I8" s="26">
        <v>3</v>
      </c>
      <c r="J8" s="11">
        <v>6</v>
      </c>
      <c r="K8" s="26">
        <v>38</v>
      </c>
      <c r="L8" s="4">
        <v>6</v>
      </c>
      <c r="M8" s="26">
        <v>38</v>
      </c>
      <c r="N8" s="4"/>
      <c r="O8" s="26">
        <v>0</v>
      </c>
      <c r="P8" s="4"/>
      <c r="Q8" s="26">
        <v>0</v>
      </c>
      <c r="R8" s="4"/>
      <c r="S8" s="26">
        <v>0</v>
      </c>
      <c r="T8" s="40">
        <v>2</v>
      </c>
      <c r="U8" s="26">
        <v>27</v>
      </c>
      <c r="V8" s="40">
        <v>2</v>
      </c>
      <c r="W8" s="26">
        <v>27</v>
      </c>
      <c r="X8" s="40">
        <v>3</v>
      </c>
      <c r="Y8" s="26">
        <v>25</v>
      </c>
      <c r="Z8" s="7">
        <f t="shared" si="0"/>
        <v>168</v>
      </c>
    </row>
    <row r="9" spans="1:26" x14ac:dyDescent="0.25">
      <c r="A9" s="4" t="s">
        <v>29</v>
      </c>
      <c r="B9" s="4" t="s">
        <v>30</v>
      </c>
      <c r="C9" s="4" t="s">
        <v>24</v>
      </c>
      <c r="D9" s="4">
        <v>28</v>
      </c>
      <c r="E9" s="26">
        <v>2</v>
      </c>
      <c r="F9" s="4">
        <v>15</v>
      </c>
      <c r="G9" s="26">
        <v>8</v>
      </c>
      <c r="H9" s="4">
        <v>17</v>
      </c>
      <c r="I9" s="26">
        <v>6</v>
      </c>
      <c r="J9" s="11">
        <v>4</v>
      </c>
      <c r="K9" s="26">
        <v>46</v>
      </c>
      <c r="L9" s="4">
        <v>3</v>
      </c>
      <c r="M9" s="26">
        <v>50</v>
      </c>
      <c r="N9" s="4"/>
      <c r="O9" s="26">
        <v>0</v>
      </c>
      <c r="P9" s="4"/>
      <c r="Q9" s="26">
        <v>0</v>
      </c>
      <c r="R9" s="4"/>
      <c r="S9" s="26">
        <v>0</v>
      </c>
      <c r="T9" s="42"/>
      <c r="U9" s="30">
        <v>0</v>
      </c>
      <c r="V9" s="42">
        <v>10</v>
      </c>
      <c r="W9" s="30">
        <v>13</v>
      </c>
      <c r="X9" s="42" t="s">
        <v>21</v>
      </c>
      <c r="Y9" s="30">
        <v>0</v>
      </c>
      <c r="Z9" s="7">
        <f t="shared" si="0"/>
        <v>125</v>
      </c>
    </row>
    <row r="10" spans="1:26" x14ac:dyDescent="0.25">
      <c r="A10" s="4" t="s">
        <v>45</v>
      </c>
      <c r="B10" s="4" t="s">
        <v>46</v>
      </c>
      <c r="C10" s="4" t="s">
        <v>10</v>
      </c>
      <c r="D10" s="4">
        <v>50</v>
      </c>
      <c r="E10" s="26">
        <v>2</v>
      </c>
      <c r="F10" s="4">
        <v>48</v>
      </c>
      <c r="G10" s="26">
        <v>2</v>
      </c>
      <c r="H10" s="4" t="s">
        <v>21</v>
      </c>
      <c r="I10" s="26">
        <v>0</v>
      </c>
      <c r="J10" s="11">
        <v>15</v>
      </c>
      <c r="K10" s="26">
        <v>16</v>
      </c>
      <c r="L10" s="4">
        <v>5</v>
      </c>
      <c r="M10" s="26">
        <v>48</v>
      </c>
      <c r="N10" s="4">
        <v>6</v>
      </c>
      <c r="O10" s="26">
        <v>19</v>
      </c>
      <c r="P10" s="4">
        <v>8</v>
      </c>
      <c r="Q10" s="26">
        <v>15</v>
      </c>
      <c r="R10" s="4">
        <v>10</v>
      </c>
      <c r="S10" s="26">
        <v>13</v>
      </c>
      <c r="T10" s="40"/>
      <c r="U10" s="26">
        <v>0</v>
      </c>
      <c r="V10" s="40"/>
      <c r="W10" s="26">
        <v>0</v>
      </c>
      <c r="X10" s="40"/>
      <c r="Y10" s="26">
        <v>0</v>
      </c>
      <c r="Z10" s="7">
        <f t="shared" si="0"/>
        <v>115</v>
      </c>
    </row>
    <row r="11" spans="1:26" x14ac:dyDescent="0.25">
      <c r="A11" s="4" t="s">
        <v>35</v>
      </c>
      <c r="B11" s="4" t="s">
        <v>36</v>
      </c>
      <c r="C11" s="4" t="s">
        <v>37</v>
      </c>
      <c r="D11" s="4">
        <v>40</v>
      </c>
      <c r="E11" s="26">
        <v>2</v>
      </c>
      <c r="F11" s="4">
        <v>5</v>
      </c>
      <c r="G11" s="26">
        <v>21</v>
      </c>
      <c r="H11" s="4">
        <v>16</v>
      </c>
      <c r="I11" s="26">
        <v>7</v>
      </c>
      <c r="J11" s="11"/>
      <c r="K11" s="26">
        <v>0</v>
      </c>
      <c r="L11" s="4"/>
      <c r="M11" s="26">
        <v>0</v>
      </c>
      <c r="N11" s="4">
        <v>3</v>
      </c>
      <c r="O11" s="26">
        <v>25</v>
      </c>
      <c r="P11" s="4">
        <v>2</v>
      </c>
      <c r="Q11" s="26">
        <v>27</v>
      </c>
      <c r="R11" s="4">
        <v>2</v>
      </c>
      <c r="S11" s="26">
        <v>27</v>
      </c>
      <c r="T11" s="40"/>
      <c r="U11" s="26">
        <v>0</v>
      </c>
      <c r="V11" s="40"/>
      <c r="W11" s="26">
        <v>0</v>
      </c>
      <c r="X11" s="40"/>
      <c r="Y11" s="26">
        <v>0</v>
      </c>
      <c r="Z11" s="7">
        <f t="shared" si="0"/>
        <v>109</v>
      </c>
    </row>
    <row r="12" spans="1:26" x14ac:dyDescent="0.25">
      <c r="A12" s="4" t="s">
        <v>42</v>
      </c>
      <c r="B12" s="4" t="s">
        <v>43</v>
      </c>
      <c r="C12" s="4" t="s">
        <v>44</v>
      </c>
      <c r="D12" s="4">
        <v>48</v>
      </c>
      <c r="E12" s="26">
        <v>2</v>
      </c>
      <c r="F12" s="4">
        <v>30</v>
      </c>
      <c r="G12" s="26">
        <v>2</v>
      </c>
      <c r="H12" s="4" t="s">
        <v>21</v>
      </c>
      <c r="I12" s="26">
        <v>0</v>
      </c>
      <c r="J12" s="11">
        <v>8</v>
      </c>
      <c r="K12" s="26">
        <v>28</v>
      </c>
      <c r="L12" s="4"/>
      <c r="M12" s="26">
        <v>0</v>
      </c>
      <c r="N12" s="4">
        <v>5</v>
      </c>
      <c r="O12" s="26">
        <v>21</v>
      </c>
      <c r="P12" s="4">
        <v>4</v>
      </c>
      <c r="Q12" s="26">
        <v>23</v>
      </c>
      <c r="R12" s="4">
        <v>4</v>
      </c>
      <c r="S12" s="26">
        <v>23</v>
      </c>
      <c r="T12" s="40">
        <v>13</v>
      </c>
      <c r="U12" s="26">
        <v>10</v>
      </c>
      <c r="V12" s="40"/>
      <c r="W12" s="26">
        <v>0</v>
      </c>
      <c r="X12" s="40"/>
      <c r="Y12" s="26">
        <v>0</v>
      </c>
      <c r="Z12" s="7">
        <f t="shared" si="0"/>
        <v>109</v>
      </c>
    </row>
    <row r="13" spans="1:26" x14ac:dyDescent="0.25">
      <c r="A13" s="4" t="s">
        <v>40</v>
      </c>
      <c r="B13" s="4" t="s">
        <v>41</v>
      </c>
      <c r="C13" s="4" t="s">
        <v>10</v>
      </c>
      <c r="D13" s="4">
        <v>45</v>
      </c>
      <c r="E13" s="26">
        <v>2</v>
      </c>
      <c r="F13" s="4">
        <v>51</v>
      </c>
      <c r="G13" s="26">
        <v>2</v>
      </c>
      <c r="H13" s="4" t="s">
        <v>21</v>
      </c>
      <c r="I13" s="26">
        <v>0</v>
      </c>
      <c r="J13" s="11">
        <v>7</v>
      </c>
      <c r="K13" s="26">
        <v>34</v>
      </c>
      <c r="L13" s="4">
        <v>7</v>
      </c>
      <c r="M13" s="26">
        <v>34</v>
      </c>
      <c r="N13" s="4"/>
      <c r="O13" s="26">
        <v>0</v>
      </c>
      <c r="P13" s="4"/>
      <c r="Q13" s="26">
        <v>0</v>
      </c>
      <c r="R13" s="4"/>
      <c r="S13" s="26">
        <v>0</v>
      </c>
      <c r="T13" s="40">
        <v>13</v>
      </c>
      <c r="U13" s="26">
        <v>10</v>
      </c>
      <c r="V13" s="40"/>
      <c r="W13" s="26">
        <v>0</v>
      </c>
      <c r="X13" s="40">
        <v>4</v>
      </c>
      <c r="Y13" s="26">
        <v>23</v>
      </c>
      <c r="Z13" s="7">
        <f t="shared" si="0"/>
        <v>105</v>
      </c>
    </row>
    <row r="14" spans="1:26" x14ac:dyDescent="0.25">
      <c r="A14" s="4" t="s">
        <v>22</v>
      </c>
      <c r="B14" s="4" t="s">
        <v>23</v>
      </c>
      <c r="C14" s="4" t="s">
        <v>24</v>
      </c>
      <c r="D14" s="4">
        <v>17</v>
      </c>
      <c r="E14" s="26">
        <v>6</v>
      </c>
      <c r="F14" s="4">
        <v>15</v>
      </c>
      <c r="G14" s="26">
        <v>8</v>
      </c>
      <c r="H14" s="4" t="s">
        <v>21</v>
      </c>
      <c r="I14" s="26">
        <v>0</v>
      </c>
      <c r="J14" s="11"/>
      <c r="K14" s="26">
        <v>0</v>
      </c>
      <c r="L14" s="4"/>
      <c r="M14" s="26">
        <v>0</v>
      </c>
      <c r="N14" s="4"/>
      <c r="O14" s="26">
        <v>0</v>
      </c>
      <c r="P14" s="4"/>
      <c r="Q14" s="26">
        <v>0</v>
      </c>
      <c r="R14" s="4"/>
      <c r="S14" s="26">
        <v>0</v>
      </c>
      <c r="T14" s="40">
        <v>6</v>
      </c>
      <c r="U14" s="26">
        <v>19</v>
      </c>
      <c r="V14" s="40">
        <v>2</v>
      </c>
      <c r="W14" s="26">
        <v>27</v>
      </c>
      <c r="X14" s="40">
        <v>9</v>
      </c>
      <c r="Y14" s="26">
        <v>14</v>
      </c>
      <c r="Z14" s="7">
        <f t="shared" si="0"/>
        <v>74</v>
      </c>
    </row>
    <row r="15" spans="1:26" x14ac:dyDescent="0.25">
      <c r="A15" s="4" t="s">
        <v>25</v>
      </c>
      <c r="B15" s="4" t="s">
        <v>58</v>
      </c>
      <c r="C15" s="4" t="s">
        <v>24</v>
      </c>
      <c r="D15" s="4">
        <v>0</v>
      </c>
      <c r="E15" s="26">
        <v>0</v>
      </c>
      <c r="F15" s="4">
        <v>38</v>
      </c>
      <c r="G15" s="26">
        <v>2</v>
      </c>
      <c r="H15" s="4" t="s">
        <v>21</v>
      </c>
      <c r="I15" s="26">
        <v>0</v>
      </c>
      <c r="J15" s="11">
        <v>5</v>
      </c>
      <c r="K15" s="26">
        <v>42</v>
      </c>
      <c r="L15" s="4"/>
      <c r="M15" s="26">
        <v>0</v>
      </c>
      <c r="N15" s="4"/>
      <c r="O15" s="26">
        <v>0</v>
      </c>
      <c r="P15" s="4"/>
      <c r="Q15" s="26">
        <v>0</v>
      </c>
      <c r="R15" s="4"/>
      <c r="S15" s="26">
        <v>0</v>
      </c>
      <c r="T15" s="40">
        <v>7</v>
      </c>
      <c r="U15" s="26">
        <v>17</v>
      </c>
      <c r="V15" s="40">
        <v>12</v>
      </c>
      <c r="W15" s="26">
        <v>11</v>
      </c>
      <c r="X15" s="40" t="s">
        <v>21</v>
      </c>
      <c r="Y15" s="26">
        <v>0</v>
      </c>
      <c r="Z15" s="7">
        <f t="shared" si="0"/>
        <v>72</v>
      </c>
    </row>
    <row r="16" spans="1:26" x14ac:dyDescent="0.25">
      <c r="A16" s="4" t="s">
        <v>59</v>
      </c>
      <c r="B16" s="4" t="s">
        <v>32</v>
      </c>
      <c r="C16" s="4" t="s">
        <v>53</v>
      </c>
      <c r="D16" s="4">
        <v>0</v>
      </c>
      <c r="E16" s="26">
        <v>0</v>
      </c>
      <c r="F16" s="4">
        <v>44</v>
      </c>
      <c r="G16" s="26">
        <v>2</v>
      </c>
      <c r="H16" s="4">
        <v>31</v>
      </c>
      <c r="I16" s="26">
        <v>2</v>
      </c>
      <c r="J16" s="11"/>
      <c r="K16" s="26">
        <v>0</v>
      </c>
      <c r="L16" s="4"/>
      <c r="M16" s="26">
        <v>0</v>
      </c>
      <c r="N16" s="4">
        <v>4</v>
      </c>
      <c r="O16" s="26">
        <v>23</v>
      </c>
      <c r="P16" s="4">
        <v>5</v>
      </c>
      <c r="Q16" s="26">
        <v>21</v>
      </c>
      <c r="R16" s="4">
        <v>5</v>
      </c>
      <c r="S16" s="26">
        <v>21</v>
      </c>
      <c r="T16" s="40"/>
      <c r="U16" s="26">
        <v>0</v>
      </c>
      <c r="V16" s="40"/>
      <c r="W16" s="26">
        <v>0</v>
      </c>
      <c r="X16" s="40"/>
      <c r="Y16" s="26">
        <v>0</v>
      </c>
      <c r="Z16" s="7">
        <f t="shared" si="0"/>
        <v>69</v>
      </c>
    </row>
    <row r="17" spans="1:26" x14ac:dyDescent="0.25">
      <c r="A17" s="11" t="s">
        <v>90</v>
      </c>
      <c r="B17" s="11" t="s">
        <v>181</v>
      </c>
      <c r="C17" s="11" t="s">
        <v>10</v>
      </c>
      <c r="D17" s="4"/>
      <c r="E17" s="26">
        <v>0</v>
      </c>
      <c r="F17" s="4"/>
      <c r="G17" s="26">
        <v>0</v>
      </c>
      <c r="H17" s="4"/>
      <c r="I17" s="26">
        <v>0</v>
      </c>
      <c r="J17" s="4">
        <v>11</v>
      </c>
      <c r="K17" s="26">
        <v>24</v>
      </c>
      <c r="L17" s="4"/>
      <c r="M17" s="26">
        <v>0</v>
      </c>
      <c r="N17" s="4"/>
      <c r="O17" s="26">
        <v>0</v>
      </c>
      <c r="P17" s="4"/>
      <c r="Q17" s="26">
        <v>0</v>
      </c>
      <c r="R17" s="4"/>
      <c r="S17" s="26">
        <v>0</v>
      </c>
      <c r="T17" s="40">
        <v>12</v>
      </c>
      <c r="U17" s="26">
        <v>11</v>
      </c>
      <c r="V17" s="40">
        <v>11</v>
      </c>
      <c r="W17" s="26">
        <v>12</v>
      </c>
      <c r="X17" s="40">
        <v>10</v>
      </c>
      <c r="Y17" s="26">
        <v>13</v>
      </c>
      <c r="Z17" s="7">
        <f t="shared" si="0"/>
        <v>60</v>
      </c>
    </row>
    <row r="18" spans="1:26" x14ac:dyDescent="0.25">
      <c r="A18" s="4" t="s">
        <v>49</v>
      </c>
      <c r="B18" s="4" t="s">
        <v>50</v>
      </c>
      <c r="C18" s="4" t="s">
        <v>24</v>
      </c>
      <c r="D18" s="4">
        <v>53</v>
      </c>
      <c r="E18" s="26">
        <v>2</v>
      </c>
      <c r="F18" s="4">
        <v>50</v>
      </c>
      <c r="G18" s="26">
        <v>2</v>
      </c>
      <c r="H18" s="4" t="s">
        <v>21</v>
      </c>
      <c r="I18" s="26">
        <v>0</v>
      </c>
      <c r="J18" s="11">
        <v>10</v>
      </c>
      <c r="K18" s="26">
        <v>26</v>
      </c>
      <c r="L18" s="4">
        <v>9</v>
      </c>
      <c r="M18" s="26">
        <v>28</v>
      </c>
      <c r="N18" s="4"/>
      <c r="O18" s="26">
        <v>0</v>
      </c>
      <c r="P18" s="4"/>
      <c r="Q18" s="26">
        <v>0</v>
      </c>
      <c r="R18" s="4"/>
      <c r="S18" s="26">
        <v>0</v>
      </c>
      <c r="T18" s="40"/>
      <c r="U18" s="26">
        <v>0</v>
      </c>
      <c r="V18" s="40"/>
      <c r="W18" s="26">
        <v>0</v>
      </c>
      <c r="X18" s="40"/>
      <c r="Y18" s="26">
        <v>0</v>
      </c>
      <c r="Z18" s="7">
        <f t="shared" si="0"/>
        <v>58</v>
      </c>
    </row>
    <row r="19" spans="1:26" x14ac:dyDescent="0.25">
      <c r="A19" s="4" t="s">
        <v>178</v>
      </c>
      <c r="B19" s="4" t="s">
        <v>132</v>
      </c>
      <c r="C19" s="4" t="s">
        <v>20</v>
      </c>
      <c r="D19" s="4"/>
      <c r="E19" s="26">
        <v>0</v>
      </c>
      <c r="F19" s="4"/>
      <c r="G19" s="26">
        <v>0</v>
      </c>
      <c r="H19" s="4"/>
      <c r="I19" s="26">
        <v>0</v>
      </c>
      <c r="J19" s="4">
        <v>16</v>
      </c>
      <c r="K19" s="26">
        <v>14</v>
      </c>
      <c r="L19" s="4">
        <v>15</v>
      </c>
      <c r="M19" s="26">
        <v>16</v>
      </c>
      <c r="N19" s="4"/>
      <c r="O19" s="26">
        <v>0</v>
      </c>
      <c r="P19" s="4"/>
      <c r="Q19" s="26">
        <v>0</v>
      </c>
      <c r="R19" s="4"/>
      <c r="S19" s="26">
        <v>0</v>
      </c>
      <c r="T19" s="40">
        <v>13</v>
      </c>
      <c r="U19" s="26">
        <v>10</v>
      </c>
      <c r="V19" s="40">
        <v>17</v>
      </c>
      <c r="W19" s="26">
        <v>6</v>
      </c>
      <c r="X19" s="40">
        <v>12</v>
      </c>
      <c r="Y19" s="26">
        <v>11</v>
      </c>
      <c r="Z19" s="7">
        <f t="shared" si="0"/>
        <v>57</v>
      </c>
    </row>
    <row r="20" spans="1:26" x14ac:dyDescent="0.25">
      <c r="A20" s="4" t="s">
        <v>51</v>
      </c>
      <c r="B20" s="4" t="s">
        <v>52</v>
      </c>
      <c r="C20" s="4" t="s">
        <v>53</v>
      </c>
      <c r="D20" s="4">
        <v>54</v>
      </c>
      <c r="E20" s="26">
        <v>2</v>
      </c>
      <c r="F20" s="4">
        <v>47</v>
      </c>
      <c r="G20" s="26">
        <v>2</v>
      </c>
      <c r="H20" s="4" t="s">
        <v>21</v>
      </c>
      <c r="I20" s="26">
        <v>0</v>
      </c>
      <c r="J20" s="11"/>
      <c r="K20" s="26">
        <v>0</v>
      </c>
      <c r="L20" s="4"/>
      <c r="M20" s="26">
        <v>0</v>
      </c>
      <c r="N20" s="4">
        <v>7</v>
      </c>
      <c r="O20" s="26">
        <v>17</v>
      </c>
      <c r="P20" s="4">
        <v>6</v>
      </c>
      <c r="Q20" s="26">
        <v>19</v>
      </c>
      <c r="R20" s="4">
        <v>9</v>
      </c>
      <c r="S20" s="26">
        <v>14</v>
      </c>
      <c r="T20" s="40"/>
      <c r="U20" s="26">
        <v>0</v>
      </c>
      <c r="V20" s="40"/>
      <c r="W20" s="26">
        <v>0</v>
      </c>
      <c r="X20" s="40"/>
      <c r="Y20" s="26">
        <v>0</v>
      </c>
      <c r="Z20" s="7">
        <f t="shared" si="0"/>
        <v>54</v>
      </c>
    </row>
    <row r="21" spans="1:26" x14ac:dyDescent="0.25">
      <c r="A21" s="4" t="s">
        <v>47</v>
      </c>
      <c r="B21" s="4" t="s">
        <v>48</v>
      </c>
      <c r="C21" s="4" t="s">
        <v>24</v>
      </c>
      <c r="D21" s="4">
        <v>52</v>
      </c>
      <c r="E21" s="26">
        <v>2</v>
      </c>
      <c r="F21" s="4">
        <v>48</v>
      </c>
      <c r="G21" s="26">
        <v>2</v>
      </c>
      <c r="H21" s="4">
        <v>26</v>
      </c>
      <c r="I21" s="26">
        <v>2</v>
      </c>
      <c r="J21" s="11">
        <v>12</v>
      </c>
      <c r="K21" s="26">
        <v>22</v>
      </c>
      <c r="L21" s="4">
        <v>11</v>
      </c>
      <c r="M21" s="26">
        <v>24</v>
      </c>
      <c r="N21" s="4"/>
      <c r="O21" s="26">
        <v>0</v>
      </c>
      <c r="P21" s="4"/>
      <c r="Q21" s="26">
        <v>0</v>
      </c>
      <c r="R21" s="4"/>
      <c r="S21" s="26">
        <v>0</v>
      </c>
      <c r="T21" s="40"/>
      <c r="U21" s="26">
        <v>0</v>
      </c>
      <c r="V21" s="40"/>
      <c r="W21" s="26">
        <v>0</v>
      </c>
      <c r="X21" s="40"/>
      <c r="Y21" s="26">
        <v>0</v>
      </c>
      <c r="Z21" s="7">
        <f t="shared" si="0"/>
        <v>52</v>
      </c>
    </row>
    <row r="22" spans="1:26" x14ac:dyDescent="0.25">
      <c r="A22" s="76" t="s">
        <v>31</v>
      </c>
      <c r="B22" s="76" t="s">
        <v>32</v>
      </c>
      <c r="C22" s="4" t="s">
        <v>10</v>
      </c>
      <c r="D22" s="4">
        <v>35</v>
      </c>
      <c r="E22" s="26">
        <v>2</v>
      </c>
      <c r="F22" s="4">
        <v>5</v>
      </c>
      <c r="G22" s="26">
        <v>21</v>
      </c>
      <c r="H22" s="4">
        <v>5</v>
      </c>
      <c r="I22" s="26">
        <v>21</v>
      </c>
      <c r="J22" s="11"/>
      <c r="K22" s="26">
        <v>0</v>
      </c>
      <c r="L22" s="4"/>
      <c r="M22" s="26">
        <v>0</v>
      </c>
      <c r="N22" s="4"/>
      <c r="O22" s="26">
        <v>0</v>
      </c>
      <c r="P22" s="4"/>
      <c r="Q22" s="26">
        <v>0</v>
      </c>
      <c r="R22" s="4"/>
      <c r="S22" s="26">
        <v>0</v>
      </c>
      <c r="T22" s="40"/>
      <c r="U22" s="26">
        <v>0</v>
      </c>
      <c r="V22" s="40"/>
      <c r="W22" s="26">
        <v>0</v>
      </c>
      <c r="X22" s="40"/>
      <c r="Y22" s="26">
        <v>0</v>
      </c>
      <c r="Z22" s="78">
        <f t="shared" si="0"/>
        <v>44</v>
      </c>
    </row>
    <row r="23" spans="1:26" x14ac:dyDescent="0.25">
      <c r="A23" s="76" t="s">
        <v>25</v>
      </c>
      <c r="B23" s="76" t="s">
        <v>26</v>
      </c>
      <c r="C23" s="4" t="s">
        <v>24</v>
      </c>
      <c r="D23" s="4">
        <v>25</v>
      </c>
      <c r="E23" s="26">
        <v>2</v>
      </c>
      <c r="F23" s="4">
        <v>1</v>
      </c>
      <c r="G23" s="26">
        <v>30</v>
      </c>
      <c r="H23" s="4">
        <v>13</v>
      </c>
      <c r="I23" s="26">
        <v>10</v>
      </c>
      <c r="J23" s="11"/>
      <c r="K23" s="26">
        <v>0</v>
      </c>
      <c r="L23" s="4"/>
      <c r="M23" s="26">
        <v>0</v>
      </c>
      <c r="N23" s="4"/>
      <c r="O23" s="26">
        <v>0</v>
      </c>
      <c r="P23" s="4"/>
      <c r="Q23" s="26">
        <v>0</v>
      </c>
      <c r="R23" s="4"/>
      <c r="S23" s="26">
        <v>0</v>
      </c>
      <c r="T23" s="40"/>
      <c r="U23" s="26">
        <v>0</v>
      </c>
      <c r="V23" s="40"/>
      <c r="W23" s="26">
        <v>0</v>
      </c>
      <c r="X23" s="40"/>
      <c r="Y23" s="26">
        <v>0</v>
      </c>
      <c r="Z23" s="78">
        <f t="shared" si="0"/>
        <v>42</v>
      </c>
    </row>
    <row r="24" spans="1:26" x14ac:dyDescent="0.25">
      <c r="A24" s="76" t="s">
        <v>176</v>
      </c>
      <c r="B24" s="76" t="s">
        <v>177</v>
      </c>
      <c r="C24" s="4" t="s">
        <v>10</v>
      </c>
      <c r="D24" s="4"/>
      <c r="E24" s="26">
        <v>0</v>
      </c>
      <c r="F24" s="4"/>
      <c r="G24" s="26">
        <v>0</v>
      </c>
      <c r="H24" s="4"/>
      <c r="I24" s="26">
        <v>0</v>
      </c>
      <c r="J24" s="4">
        <v>13</v>
      </c>
      <c r="K24" s="26">
        <v>20</v>
      </c>
      <c r="L24" s="4">
        <v>13</v>
      </c>
      <c r="M24" s="26">
        <v>20</v>
      </c>
      <c r="N24" s="4"/>
      <c r="O24" s="26">
        <v>0</v>
      </c>
      <c r="P24" s="4"/>
      <c r="Q24" s="26">
        <v>0</v>
      </c>
      <c r="R24" s="4"/>
      <c r="S24" s="26">
        <v>0</v>
      </c>
      <c r="T24" s="40"/>
      <c r="U24" s="26">
        <v>0</v>
      </c>
      <c r="V24" s="40"/>
      <c r="W24" s="26">
        <v>0</v>
      </c>
      <c r="X24" s="40"/>
      <c r="Y24" s="26">
        <v>0</v>
      </c>
      <c r="Z24" s="78">
        <f t="shared" si="0"/>
        <v>40</v>
      </c>
    </row>
    <row r="25" spans="1:26" x14ac:dyDescent="0.25">
      <c r="A25" s="4" t="s">
        <v>54</v>
      </c>
      <c r="B25" s="4" t="s">
        <v>55</v>
      </c>
      <c r="C25" s="4" t="s">
        <v>56</v>
      </c>
      <c r="D25" s="4">
        <v>56</v>
      </c>
      <c r="E25" s="26">
        <v>2</v>
      </c>
      <c r="F25" s="4">
        <v>54</v>
      </c>
      <c r="G25" s="26">
        <v>2</v>
      </c>
      <c r="H25" s="4" t="s">
        <v>21</v>
      </c>
      <c r="I25" s="26">
        <v>0</v>
      </c>
      <c r="J25" s="11"/>
      <c r="K25" s="26">
        <v>0</v>
      </c>
      <c r="L25" s="4"/>
      <c r="M25" s="26">
        <v>0</v>
      </c>
      <c r="N25" s="4"/>
      <c r="O25" s="26">
        <v>0</v>
      </c>
      <c r="P25" s="4">
        <v>7</v>
      </c>
      <c r="Q25" s="26">
        <v>17</v>
      </c>
      <c r="R25" s="4">
        <v>6</v>
      </c>
      <c r="S25" s="26">
        <v>19</v>
      </c>
      <c r="T25" s="40"/>
      <c r="U25" s="26">
        <v>0</v>
      </c>
      <c r="V25" s="40"/>
      <c r="W25" s="26">
        <v>0</v>
      </c>
      <c r="X25" s="40"/>
      <c r="Y25" s="26">
        <v>0</v>
      </c>
      <c r="Z25" s="7">
        <f t="shared" si="0"/>
        <v>40</v>
      </c>
    </row>
    <row r="26" spans="1:26" x14ac:dyDescent="0.25">
      <c r="A26" s="76" t="s">
        <v>174</v>
      </c>
      <c r="B26" s="76" t="s">
        <v>175</v>
      </c>
      <c r="C26" s="4" t="s">
        <v>149</v>
      </c>
      <c r="D26" s="4"/>
      <c r="E26" s="26">
        <v>0</v>
      </c>
      <c r="F26" s="4"/>
      <c r="G26" s="26">
        <v>0</v>
      </c>
      <c r="H26" s="4"/>
      <c r="I26" s="26">
        <v>0</v>
      </c>
      <c r="J26" s="4">
        <v>14</v>
      </c>
      <c r="K26" s="26">
        <v>18</v>
      </c>
      <c r="L26" s="4">
        <v>16</v>
      </c>
      <c r="M26" s="26">
        <v>14</v>
      </c>
      <c r="N26" s="4"/>
      <c r="O26" s="26">
        <v>0</v>
      </c>
      <c r="P26" s="4"/>
      <c r="Q26" s="26">
        <v>0</v>
      </c>
      <c r="R26" s="4"/>
      <c r="S26" s="26">
        <v>0</v>
      </c>
      <c r="T26" s="40"/>
      <c r="U26" s="26">
        <v>0</v>
      </c>
      <c r="V26" s="40"/>
      <c r="W26" s="26">
        <v>0</v>
      </c>
      <c r="X26" s="40"/>
      <c r="Y26" s="26">
        <v>0</v>
      </c>
      <c r="Z26" s="78">
        <f t="shared" si="0"/>
        <v>32</v>
      </c>
    </row>
    <row r="27" spans="1:26" x14ac:dyDescent="0.25">
      <c r="A27" s="76" t="s">
        <v>27</v>
      </c>
      <c r="B27" s="76" t="s">
        <v>28</v>
      </c>
      <c r="C27" s="4" t="s">
        <v>24</v>
      </c>
      <c r="D27" s="4">
        <v>27</v>
      </c>
      <c r="E27" s="26">
        <v>2</v>
      </c>
      <c r="F27" s="4">
        <v>15</v>
      </c>
      <c r="G27" s="26">
        <v>8</v>
      </c>
      <c r="H27" s="4" t="s">
        <v>21</v>
      </c>
      <c r="I27" s="26">
        <v>0</v>
      </c>
      <c r="J27" s="11"/>
      <c r="K27" s="26">
        <v>0</v>
      </c>
      <c r="L27" s="4">
        <v>12</v>
      </c>
      <c r="M27" s="26">
        <v>22</v>
      </c>
      <c r="N27" s="4"/>
      <c r="O27" s="26">
        <v>0</v>
      </c>
      <c r="P27" s="4"/>
      <c r="Q27" s="26">
        <v>0</v>
      </c>
      <c r="R27" s="4"/>
      <c r="S27" s="26">
        <v>0</v>
      </c>
      <c r="T27" s="40"/>
      <c r="U27" s="26">
        <v>0</v>
      </c>
      <c r="V27" s="40"/>
      <c r="W27" s="26">
        <v>0</v>
      </c>
      <c r="X27" s="40"/>
      <c r="Y27" s="26">
        <v>0</v>
      </c>
      <c r="Z27" s="78">
        <f t="shared" si="0"/>
        <v>32</v>
      </c>
    </row>
    <row r="28" spans="1:26" x14ac:dyDescent="0.25">
      <c r="A28" s="77" t="s">
        <v>237</v>
      </c>
      <c r="B28" s="77" t="s">
        <v>238</v>
      </c>
      <c r="C28" s="11" t="s">
        <v>77</v>
      </c>
      <c r="D28" s="4"/>
      <c r="E28" s="26">
        <v>0</v>
      </c>
      <c r="F28" s="4"/>
      <c r="G28" s="26">
        <v>0</v>
      </c>
      <c r="H28" s="4"/>
      <c r="I28" s="26">
        <v>0</v>
      </c>
      <c r="J28" s="4"/>
      <c r="K28" s="26">
        <v>0</v>
      </c>
      <c r="L28" s="4"/>
      <c r="M28" s="26">
        <v>0</v>
      </c>
      <c r="N28" s="4">
        <v>8</v>
      </c>
      <c r="O28" s="26">
        <v>15</v>
      </c>
      <c r="P28" s="4"/>
      <c r="Q28" s="26">
        <v>0</v>
      </c>
      <c r="R28" s="4">
        <v>7</v>
      </c>
      <c r="S28" s="26">
        <v>17</v>
      </c>
      <c r="T28" s="73"/>
      <c r="U28" s="59">
        <v>0</v>
      </c>
      <c r="V28" s="73"/>
      <c r="W28" s="59">
        <v>0</v>
      </c>
      <c r="X28" s="73"/>
      <c r="Y28" s="59">
        <v>0</v>
      </c>
      <c r="Z28" s="78">
        <f t="shared" si="0"/>
        <v>32</v>
      </c>
    </row>
    <row r="29" spans="1:26" x14ac:dyDescent="0.25">
      <c r="A29" s="76" t="s">
        <v>179</v>
      </c>
      <c r="B29" s="76" t="s">
        <v>180</v>
      </c>
      <c r="C29" s="4" t="s">
        <v>77</v>
      </c>
      <c r="D29" s="4"/>
      <c r="E29" s="26">
        <v>0</v>
      </c>
      <c r="F29" s="4"/>
      <c r="G29" s="26">
        <v>0</v>
      </c>
      <c r="H29" s="4"/>
      <c r="I29" s="26">
        <v>0</v>
      </c>
      <c r="J29" s="4">
        <v>17</v>
      </c>
      <c r="K29" s="26">
        <v>12</v>
      </c>
      <c r="L29" s="4">
        <v>14</v>
      </c>
      <c r="M29" s="26">
        <v>18</v>
      </c>
      <c r="N29" s="4"/>
      <c r="O29" s="26">
        <v>0</v>
      </c>
      <c r="P29" s="4"/>
      <c r="Q29" s="26">
        <v>0</v>
      </c>
      <c r="R29" s="4"/>
      <c r="S29" s="26">
        <v>0</v>
      </c>
      <c r="T29" s="74"/>
      <c r="U29" s="64">
        <v>0</v>
      </c>
      <c r="V29" s="74"/>
      <c r="W29" s="64">
        <v>0</v>
      </c>
      <c r="X29" s="74"/>
      <c r="Y29" s="64">
        <v>0</v>
      </c>
      <c r="Z29" s="78">
        <f t="shared" si="0"/>
        <v>30</v>
      </c>
    </row>
    <row r="30" spans="1:26" x14ac:dyDescent="0.25">
      <c r="A30" s="12" t="s">
        <v>38</v>
      </c>
      <c r="B30" s="12" t="s">
        <v>39</v>
      </c>
      <c r="C30" s="4" t="s">
        <v>10</v>
      </c>
      <c r="D30" s="4">
        <v>43</v>
      </c>
      <c r="E30" s="26">
        <v>2</v>
      </c>
      <c r="F30" s="4">
        <v>0</v>
      </c>
      <c r="G30" s="26">
        <v>0</v>
      </c>
      <c r="H30" s="4" t="s">
        <v>21</v>
      </c>
      <c r="I30" s="26">
        <v>0</v>
      </c>
      <c r="J30" s="11"/>
      <c r="K30" s="26">
        <v>0</v>
      </c>
      <c r="L30" s="4"/>
      <c r="M30" s="26">
        <v>0</v>
      </c>
      <c r="N30" s="4"/>
      <c r="O30" s="26">
        <v>0</v>
      </c>
      <c r="P30" s="4"/>
      <c r="Q30" s="26">
        <v>0</v>
      </c>
      <c r="R30" s="4"/>
      <c r="S30" s="26">
        <v>0</v>
      </c>
      <c r="T30" s="40">
        <v>13</v>
      </c>
      <c r="U30" s="26">
        <v>10</v>
      </c>
      <c r="V30" s="40">
        <v>14</v>
      </c>
      <c r="W30" s="26">
        <v>9</v>
      </c>
      <c r="X30" s="40" t="s">
        <v>21</v>
      </c>
      <c r="Y30" s="26">
        <v>0</v>
      </c>
      <c r="Z30" s="7">
        <f t="shared" si="0"/>
        <v>21</v>
      </c>
    </row>
    <row r="31" spans="1:26" x14ac:dyDescent="0.25">
      <c r="A31" s="77" t="s">
        <v>207</v>
      </c>
      <c r="B31" s="77" t="s">
        <v>241</v>
      </c>
      <c r="C31" s="11" t="s">
        <v>77</v>
      </c>
      <c r="D31" s="4"/>
      <c r="E31" s="26">
        <v>0</v>
      </c>
      <c r="F31" s="4"/>
      <c r="G31" s="26">
        <v>0</v>
      </c>
      <c r="H31" s="4"/>
      <c r="I31" s="26">
        <v>0</v>
      </c>
      <c r="J31" s="4"/>
      <c r="K31" s="26">
        <v>0</v>
      </c>
      <c r="L31" s="4"/>
      <c r="M31" s="26">
        <v>0</v>
      </c>
      <c r="N31" s="4"/>
      <c r="O31" s="26">
        <v>0</v>
      </c>
      <c r="P31" s="4"/>
      <c r="Q31" s="26">
        <v>0</v>
      </c>
      <c r="R31" s="4">
        <v>8</v>
      </c>
      <c r="S31" s="26">
        <v>15</v>
      </c>
      <c r="T31" s="40"/>
      <c r="U31" s="26">
        <v>0</v>
      </c>
      <c r="V31" s="40"/>
      <c r="W31" s="26">
        <v>0</v>
      </c>
      <c r="X31" s="40"/>
      <c r="Y31" s="26">
        <v>0</v>
      </c>
      <c r="Z31" s="78">
        <f t="shared" si="0"/>
        <v>15</v>
      </c>
    </row>
    <row r="32" spans="1:26" x14ac:dyDescent="0.25">
      <c r="A32" s="77" t="s">
        <v>239</v>
      </c>
      <c r="B32" s="77" t="s">
        <v>240</v>
      </c>
      <c r="C32" s="11" t="s">
        <v>236</v>
      </c>
      <c r="D32" s="4"/>
      <c r="E32" s="26">
        <v>0</v>
      </c>
      <c r="F32" s="4"/>
      <c r="G32" s="26">
        <v>0</v>
      </c>
      <c r="H32" s="4"/>
      <c r="I32" s="26">
        <v>0</v>
      </c>
      <c r="J32" s="4"/>
      <c r="K32" s="26">
        <v>0</v>
      </c>
      <c r="L32" s="4"/>
      <c r="M32" s="26">
        <v>0</v>
      </c>
      <c r="N32" s="4">
        <v>9</v>
      </c>
      <c r="O32" s="26">
        <v>14</v>
      </c>
      <c r="P32" s="4"/>
      <c r="Q32" s="26">
        <v>0</v>
      </c>
      <c r="R32" s="4"/>
      <c r="S32" s="26">
        <v>0</v>
      </c>
      <c r="T32" s="40"/>
      <c r="U32" s="26">
        <v>0</v>
      </c>
      <c r="V32" s="40"/>
      <c r="W32" s="26">
        <v>0</v>
      </c>
      <c r="X32" s="40"/>
      <c r="Y32" s="26">
        <v>0</v>
      </c>
      <c r="Z32" s="78">
        <f t="shared" si="0"/>
        <v>14</v>
      </c>
    </row>
    <row r="33" spans="1:26" x14ac:dyDescent="0.25">
      <c r="A33" s="77" t="s">
        <v>266</v>
      </c>
      <c r="B33" s="77" t="s">
        <v>52</v>
      </c>
      <c r="C33" s="11" t="s">
        <v>267</v>
      </c>
      <c r="D33" s="4"/>
      <c r="E33" s="26">
        <v>0</v>
      </c>
      <c r="F33" s="4"/>
      <c r="G33" s="26">
        <v>0</v>
      </c>
      <c r="H33" s="4"/>
      <c r="I33" s="26">
        <v>0</v>
      </c>
      <c r="J33" s="4"/>
      <c r="K33" s="26">
        <v>0</v>
      </c>
      <c r="L33" s="4"/>
      <c r="M33" s="26">
        <v>0</v>
      </c>
      <c r="N33" s="4"/>
      <c r="O33" s="26">
        <v>0</v>
      </c>
      <c r="P33" s="4"/>
      <c r="Q33" s="26">
        <v>0</v>
      </c>
      <c r="R33" s="4"/>
      <c r="S33" s="26">
        <v>0</v>
      </c>
      <c r="T33" s="40">
        <v>13</v>
      </c>
      <c r="U33" s="26">
        <v>10</v>
      </c>
      <c r="V33" s="40"/>
      <c r="W33" s="26">
        <v>0</v>
      </c>
      <c r="X33" s="40"/>
      <c r="Y33" s="26">
        <v>0</v>
      </c>
      <c r="Z33" s="78">
        <f t="shared" si="0"/>
        <v>10</v>
      </c>
    </row>
    <row r="34" spans="1:26" x14ac:dyDescent="0.25">
      <c r="A34" s="76" t="s">
        <v>57</v>
      </c>
      <c r="B34" s="76" t="s">
        <v>52</v>
      </c>
      <c r="C34" s="4" t="s">
        <v>10</v>
      </c>
      <c r="D34" s="4">
        <v>58</v>
      </c>
      <c r="E34" s="26">
        <v>2</v>
      </c>
      <c r="F34" s="4">
        <v>55</v>
      </c>
      <c r="G34" s="26">
        <v>2</v>
      </c>
      <c r="H34" s="4" t="s">
        <v>21</v>
      </c>
      <c r="I34" s="26">
        <v>0</v>
      </c>
      <c r="J34" s="11"/>
      <c r="K34" s="26">
        <v>0</v>
      </c>
      <c r="L34" s="4"/>
      <c r="M34" s="26">
        <v>0</v>
      </c>
      <c r="N34" s="4"/>
      <c r="O34" s="26">
        <v>0</v>
      </c>
      <c r="P34" s="4"/>
      <c r="Q34" s="26">
        <v>0</v>
      </c>
      <c r="R34" s="4"/>
      <c r="S34" s="26">
        <v>0</v>
      </c>
      <c r="T34" s="40"/>
      <c r="U34" s="26">
        <v>0</v>
      </c>
      <c r="V34" s="40"/>
      <c r="W34" s="26">
        <v>0</v>
      </c>
      <c r="X34" s="40"/>
      <c r="Y34" s="26">
        <v>0</v>
      </c>
      <c r="Z34" s="78">
        <f t="shared" si="0"/>
        <v>4</v>
      </c>
    </row>
  </sheetData>
  <sortState ref="A3:Z34">
    <sortCondition descending="1" ref="Z3:Z34"/>
  </sortState>
  <mergeCells count="4">
    <mergeCell ref="D1:I1"/>
    <mergeCell ref="J1:M1"/>
    <mergeCell ref="N1:S1"/>
    <mergeCell ref="T1:Y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workbookViewId="0">
      <selection activeCell="A2" sqref="A2:Z31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19" width="5.7109375" customWidth="1"/>
    <col min="20" max="20" width="5.7109375" style="75" customWidth="1"/>
    <col min="21" max="21" width="5.7109375" customWidth="1"/>
    <col min="22" max="22" width="5.7109375" style="75" customWidth="1"/>
    <col min="23" max="23" width="5.7109375" customWidth="1"/>
    <col min="24" max="24" width="5.7109375" style="75" customWidth="1"/>
    <col min="25" max="25" width="5.7109375" customWidth="1"/>
    <col min="26" max="26" width="11.42578125" customWidth="1"/>
  </cols>
  <sheetData>
    <row r="1" spans="1:26" x14ac:dyDescent="0.25">
      <c r="A1" t="s">
        <v>0</v>
      </c>
      <c r="D1" s="83" t="s">
        <v>159</v>
      </c>
      <c r="E1" s="83"/>
      <c r="F1" s="83"/>
      <c r="G1" s="83"/>
      <c r="H1" s="83"/>
      <c r="I1" s="83"/>
      <c r="J1" s="83" t="s">
        <v>158</v>
      </c>
      <c r="K1" s="83"/>
      <c r="L1" s="83"/>
      <c r="M1" s="83"/>
      <c r="N1" s="83" t="s">
        <v>211</v>
      </c>
      <c r="O1" s="83"/>
      <c r="P1" s="83"/>
      <c r="Q1" s="83"/>
      <c r="R1" s="83"/>
      <c r="S1" s="83"/>
      <c r="T1" s="83" t="s">
        <v>219</v>
      </c>
      <c r="U1" s="83"/>
      <c r="V1" s="83"/>
      <c r="W1" s="83"/>
      <c r="X1" s="83"/>
      <c r="Y1" s="83"/>
      <c r="Z1" s="5"/>
    </row>
    <row r="2" spans="1:26" x14ac:dyDescent="0.25">
      <c r="A2" s="10" t="s">
        <v>65</v>
      </c>
      <c r="B2" s="10" t="s">
        <v>66</v>
      </c>
      <c r="C2" s="10" t="s">
        <v>67</v>
      </c>
      <c r="D2" s="18" t="s">
        <v>15</v>
      </c>
      <c r="E2" s="31" t="s">
        <v>7</v>
      </c>
      <c r="F2" s="18" t="s">
        <v>16</v>
      </c>
      <c r="G2" s="31" t="s">
        <v>7</v>
      </c>
      <c r="H2" s="18" t="s">
        <v>17</v>
      </c>
      <c r="I2" s="31" t="s">
        <v>7</v>
      </c>
      <c r="J2" s="39" t="s">
        <v>183</v>
      </c>
      <c r="K2" s="32" t="s">
        <v>7</v>
      </c>
      <c r="L2" s="20" t="s">
        <v>184</v>
      </c>
      <c r="M2" s="43" t="s">
        <v>7</v>
      </c>
      <c r="N2" s="17" t="s">
        <v>213</v>
      </c>
      <c r="O2" s="57" t="s">
        <v>7</v>
      </c>
      <c r="P2" s="17" t="s">
        <v>231</v>
      </c>
      <c r="Q2" s="57" t="s">
        <v>7</v>
      </c>
      <c r="R2" s="17" t="s">
        <v>215</v>
      </c>
      <c r="S2" s="57" t="s">
        <v>7</v>
      </c>
      <c r="T2" s="70" t="s">
        <v>213</v>
      </c>
      <c r="U2" s="57" t="s">
        <v>7</v>
      </c>
      <c r="V2" s="70" t="s">
        <v>214</v>
      </c>
      <c r="W2" s="57" t="s">
        <v>7</v>
      </c>
      <c r="X2" s="70" t="s">
        <v>215</v>
      </c>
      <c r="Y2" s="57" t="s">
        <v>7</v>
      </c>
      <c r="Z2" s="28" t="s">
        <v>60</v>
      </c>
    </row>
    <row r="3" spans="1:26" x14ac:dyDescent="0.25">
      <c r="A3" s="4" t="s">
        <v>68</v>
      </c>
      <c r="B3" s="4" t="s">
        <v>69</v>
      </c>
      <c r="C3" s="4" t="s">
        <v>70</v>
      </c>
      <c r="D3" s="33">
        <v>1</v>
      </c>
      <c r="E3" s="26">
        <v>30</v>
      </c>
      <c r="F3" s="27">
        <v>1</v>
      </c>
      <c r="G3" s="26">
        <v>30</v>
      </c>
      <c r="H3" s="27">
        <v>1</v>
      </c>
      <c r="I3" s="26">
        <v>30</v>
      </c>
      <c r="J3" s="40">
        <v>1</v>
      </c>
      <c r="K3" s="26">
        <v>60</v>
      </c>
      <c r="L3" s="4">
        <v>1</v>
      </c>
      <c r="M3" s="26">
        <v>60</v>
      </c>
      <c r="N3" s="23">
        <v>1</v>
      </c>
      <c r="O3" s="58">
        <v>30</v>
      </c>
      <c r="P3" s="23">
        <v>1</v>
      </c>
      <c r="Q3" s="58">
        <v>30</v>
      </c>
      <c r="R3" s="23">
        <v>1</v>
      </c>
      <c r="S3" s="58">
        <v>30</v>
      </c>
      <c r="T3" s="71">
        <v>5</v>
      </c>
      <c r="U3" s="58">
        <v>21</v>
      </c>
      <c r="V3" s="71">
        <v>2</v>
      </c>
      <c r="W3" s="58">
        <v>27</v>
      </c>
      <c r="X3" s="71">
        <v>1</v>
      </c>
      <c r="Y3" s="58">
        <v>30</v>
      </c>
      <c r="Z3" s="7">
        <f>SUM(E3+G3+I3+K3+M3+O3+Q3+S3+U3+W3+Y3)</f>
        <v>378</v>
      </c>
    </row>
    <row r="4" spans="1:26" x14ac:dyDescent="0.25">
      <c r="A4" s="4" t="s">
        <v>134</v>
      </c>
      <c r="B4" s="4" t="s">
        <v>28</v>
      </c>
      <c r="C4" s="4" t="s">
        <v>163</v>
      </c>
      <c r="D4" s="33">
        <v>7</v>
      </c>
      <c r="E4" s="26">
        <v>17</v>
      </c>
      <c r="F4" s="27">
        <v>4</v>
      </c>
      <c r="G4" s="26">
        <v>23</v>
      </c>
      <c r="H4" s="27">
        <v>4</v>
      </c>
      <c r="I4" s="26">
        <v>23</v>
      </c>
      <c r="J4" s="40">
        <v>3</v>
      </c>
      <c r="K4" s="26">
        <v>50</v>
      </c>
      <c r="L4" s="4">
        <v>3</v>
      </c>
      <c r="M4" s="26">
        <v>50</v>
      </c>
      <c r="N4" s="4">
        <v>3</v>
      </c>
      <c r="O4" s="26">
        <v>25</v>
      </c>
      <c r="P4" s="4">
        <v>2</v>
      </c>
      <c r="Q4" s="26">
        <v>27</v>
      </c>
      <c r="R4" s="4">
        <v>2</v>
      </c>
      <c r="S4" s="26">
        <v>27</v>
      </c>
      <c r="T4" s="40">
        <v>7</v>
      </c>
      <c r="U4" s="26">
        <v>17</v>
      </c>
      <c r="V4" s="40">
        <v>5</v>
      </c>
      <c r="W4" s="26">
        <v>21</v>
      </c>
      <c r="X4" s="40">
        <v>4</v>
      </c>
      <c r="Y4" s="26">
        <v>21</v>
      </c>
      <c r="Z4" s="7">
        <f>SUM(E4+G4+I4+K4+M4+O4+Q4+S4+U4+W4+Y4)</f>
        <v>301</v>
      </c>
    </row>
    <row r="5" spans="1:26" x14ac:dyDescent="0.25">
      <c r="A5" s="4" t="s">
        <v>73</v>
      </c>
      <c r="B5" s="4" t="s">
        <v>74</v>
      </c>
      <c r="C5" s="4" t="s">
        <v>56</v>
      </c>
      <c r="D5" s="33">
        <v>5</v>
      </c>
      <c r="E5" s="26">
        <v>21</v>
      </c>
      <c r="F5" s="27">
        <v>6</v>
      </c>
      <c r="G5" s="26">
        <v>19</v>
      </c>
      <c r="H5" s="27">
        <v>5</v>
      </c>
      <c r="I5" s="26">
        <v>21</v>
      </c>
      <c r="J5" s="40">
        <v>4</v>
      </c>
      <c r="K5" s="26">
        <v>46</v>
      </c>
      <c r="L5" s="4">
        <v>4</v>
      </c>
      <c r="M5" s="26">
        <v>46</v>
      </c>
      <c r="N5" s="4">
        <v>2</v>
      </c>
      <c r="O5" s="26">
        <v>27</v>
      </c>
      <c r="P5" s="4">
        <v>3</v>
      </c>
      <c r="Q5" s="26">
        <v>25</v>
      </c>
      <c r="R5" s="4">
        <v>3</v>
      </c>
      <c r="S5" s="26">
        <v>25</v>
      </c>
      <c r="T5" s="40">
        <v>4</v>
      </c>
      <c r="U5" s="26">
        <v>23</v>
      </c>
      <c r="V5" s="40">
        <v>8</v>
      </c>
      <c r="W5" s="26">
        <v>15</v>
      </c>
      <c r="X5" s="40">
        <v>3</v>
      </c>
      <c r="Y5" s="26">
        <v>25</v>
      </c>
      <c r="Z5" s="7">
        <f>SUM(E5+G5+I5+K5+M5+O5+Q5+S5+U5+W5+Y5)</f>
        <v>293</v>
      </c>
    </row>
    <row r="6" spans="1:26" x14ac:dyDescent="0.25">
      <c r="A6" s="4" t="s">
        <v>71</v>
      </c>
      <c r="B6" s="4" t="s">
        <v>72</v>
      </c>
      <c r="C6" s="4" t="s">
        <v>24</v>
      </c>
      <c r="D6" s="33">
        <v>4</v>
      </c>
      <c r="E6" s="26">
        <v>23</v>
      </c>
      <c r="F6" s="27">
        <v>3</v>
      </c>
      <c r="G6" s="26">
        <v>25</v>
      </c>
      <c r="H6" s="27">
        <v>6</v>
      </c>
      <c r="I6" s="26">
        <v>19</v>
      </c>
      <c r="J6" s="40">
        <v>2</v>
      </c>
      <c r="K6" s="26">
        <v>54</v>
      </c>
      <c r="L6" s="4">
        <v>2</v>
      </c>
      <c r="M6" s="26">
        <v>54</v>
      </c>
      <c r="N6" s="4"/>
      <c r="O6" s="26">
        <v>0</v>
      </c>
      <c r="P6" s="4"/>
      <c r="Q6" s="26">
        <v>0</v>
      </c>
      <c r="R6" s="4"/>
      <c r="S6" s="26">
        <v>0</v>
      </c>
      <c r="T6" s="40">
        <v>1</v>
      </c>
      <c r="U6" s="26">
        <v>30</v>
      </c>
      <c r="V6" s="40">
        <v>3</v>
      </c>
      <c r="W6" s="26">
        <v>25</v>
      </c>
      <c r="X6" s="40">
        <v>2</v>
      </c>
      <c r="Y6" s="26">
        <v>27</v>
      </c>
      <c r="Z6" s="7">
        <f>SUM(E6+G6+I6+K6+M6+O6+Q6+S6+U6+W6+Y6)</f>
        <v>257</v>
      </c>
    </row>
    <row r="7" spans="1:26" x14ac:dyDescent="0.25">
      <c r="A7" s="4" t="s">
        <v>78</v>
      </c>
      <c r="B7" s="4" t="s">
        <v>79</v>
      </c>
      <c r="C7" s="4" t="s">
        <v>10</v>
      </c>
      <c r="D7" s="33">
        <v>10</v>
      </c>
      <c r="E7" s="26">
        <v>13</v>
      </c>
      <c r="F7" s="27">
        <v>7</v>
      </c>
      <c r="G7" s="26">
        <v>17</v>
      </c>
      <c r="H7" s="27">
        <v>11</v>
      </c>
      <c r="I7" s="26">
        <v>12</v>
      </c>
      <c r="J7" s="40">
        <v>8</v>
      </c>
      <c r="K7" s="26">
        <v>30</v>
      </c>
      <c r="L7" s="4">
        <v>13</v>
      </c>
      <c r="M7" s="26">
        <v>20</v>
      </c>
      <c r="N7" s="4">
        <v>4</v>
      </c>
      <c r="O7" s="26">
        <v>23</v>
      </c>
      <c r="P7" s="4">
        <v>4</v>
      </c>
      <c r="Q7" s="26">
        <v>23</v>
      </c>
      <c r="R7" s="4">
        <v>9</v>
      </c>
      <c r="S7" s="26">
        <v>14</v>
      </c>
      <c r="T7" s="40">
        <v>10</v>
      </c>
      <c r="U7" s="26">
        <v>13</v>
      </c>
      <c r="V7" s="40">
        <v>7</v>
      </c>
      <c r="W7" s="26">
        <v>17</v>
      </c>
      <c r="X7" s="40">
        <v>7</v>
      </c>
      <c r="Y7" s="26">
        <v>17</v>
      </c>
      <c r="Z7" s="7">
        <f>SUM(E7+G7+I7+K7+M7+O7+Q7+S7+U7+W7+Y7)</f>
        <v>199</v>
      </c>
    </row>
    <row r="8" spans="1:26" x14ac:dyDescent="0.25">
      <c r="A8" s="4" t="s">
        <v>92</v>
      </c>
      <c r="B8" s="4" t="s">
        <v>93</v>
      </c>
      <c r="C8" s="4" t="s">
        <v>77</v>
      </c>
      <c r="D8" s="33">
        <v>18</v>
      </c>
      <c r="E8" s="26">
        <v>5</v>
      </c>
      <c r="F8" s="27">
        <v>13</v>
      </c>
      <c r="G8" s="26">
        <v>10</v>
      </c>
      <c r="H8" s="27">
        <v>15</v>
      </c>
      <c r="I8" s="26">
        <v>8</v>
      </c>
      <c r="J8" s="40">
        <v>7</v>
      </c>
      <c r="K8" s="26">
        <v>34</v>
      </c>
      <c r="L8" s="4">
        <v>7</v>
      </c>
      <c r="M8" s="26">
        <v>34</v>
      </c>
      <c r="N8" s="13">
        <v>8</v>
      </c>
      <c r="O8" s="30">
        <v>15</v>
      </c>
      <c r="P8" s="13">
        <v>7</v>
      </c>
      <c r="Q8" s="30">
        <v>17</v>
      </c>
      <c r="R8" s="13">
        <v>5</v>
      </c>
      <c r="S8" s="30">
        <v>21</v>
      </c>
      <c r="T8" s="42">
        <v>17</v>
      </c>
      <c r="U8" s="30">
        <v>6</v>
      </c>
      <c r="V8" s="42">
        <v>11</v>
      </c>
      <c r="W8" s="30">
        <v>12</v>
      </c>
      <c r="X8" s="42">
        <v>11</v>
      </c>
      <c r="Y8" s="30">
        <v>12</v>
      </c>
      <c r="Z8" s="7">
        <f>SUM(E8+G8+I8+K8+M8+O8+Q8+S8+U8+W8+Y8)</f>
        <v>174</v>
      </c>
    </row>
    <row r="9" spans="1:26" x14ac:dyDescent="0.25">
      <c r="A9" s="4" t="s">
        <v>75</v>
      </c>
      <c r="B9" s="4" t="s">
        <v>76</v>
      </c>
      <c r="C9" s="4" t="s">
        <v>77</v>
      </c>
      <c r="D9" s="33">
        <v>9</v>
      </c>
      <c r="E9" s="26">
        <v>14</v>
      </c>
      <c r="F9" s="27">
        <v>12</v>
      </c>
      <c r="G9" s="26">
        <v>11</v>
      </c>
      <c r="H9" s="27">
        <v>14</v>
      </c>
      <c r="I9" s="26">
        <v>9</v>
      </c>
      <c r="J9" s="40">
        <v>12</v>
      </c>
      <c r="K9" s="26">
        <v>22</v>
      </c>
      <c r="L9" s="4">
        <v>9</v>
      </c>
      <c r="M9" s="26">
        <v>28</v>
      </c>
      <c r="N9" s="4">
        <v>6</v>
      </c>
      <c r="O9" s="26">
        <v>19</v>
      </c>
      <c r="P9" s="4">
        <v>6</v>
      </c>
      <c r="Q9" s="26">
        <v>19</v>
      </c>
      <c r="R9" s="4">
        <v>6</v>
      </c>
      <c r="S9" s="26">
        <v>19</v>
      </c>
      <c r="T9" s="40">
        <v>15</v>
      </c>
      <c r="U9" s="26">
        <v>8</v>
      </c>
      <c r="V9" s="40">
        <v>15</v>
      </c>
      <c r="W9" s="26">
        <v>8</v>
      </c>
      <c r="X9" s="40">
        <v>21</v>
      </c>
      <c r="Y9" s="26">
        <v>2</v>
      </c>
      <c r="Z9" s="7">
        <f>SUM(E9+G9+I9+K9+M9+O9+Q9+S9+U9+W9+Y9)</f>
        <v>159</v>
      </c>
    </row>
    <row r="10" spans="1:26" x14ac:dyDescent="0.25">
      <c r="A10" s="4" t="s">
        <v>164</v>
      </c>
      <c r="B10" s="4" t="s">
        <v>165</v>
      </c>
      <c r="C10" s="4" t="s">
        <v>56</v>
      </c>
      <c r="D10" s="33"/>
      <c r="E10" s="26">
        <v>0</v>
      </c>
      <c r="F10" s="27"/>
      <c r="G10" s="26">
        <v>0</v>
      </c>
      <c r="H10" s="27"/>
      <c r="I10" s="26">
        <v>0</v>
      </c>
      <c r="J10" s="40">
        <v>6</v>
      </c>
      <c r="K10" s="26">
        <v>38</v>
      </c>
      <c r="L10" s="4">
        <v>10</v>
      </c>
      <c r="M10" s="26">
        <v>26</v>
      </c>
      <c r="N10" s="4">
        <v>5</v>
      </c>
      <c r="O10" s="26">
        <v>21</v>
      </c>
      <c r="P10" s="4">
        <v>5</v>
      </c>
      <c r="Q10" s="26">
        <v>21</v>
      </c>
      <c r="R10" s="4">
        <v>4</v>
      </c>
      <c r="S10" s="26">
        <v>23</v>
      </c>
      <c r="T10" s="40">
        <v>11</v>
      </c>
      <c r="U10" s="26">
        <v>12</v>
      </c>
      <c r="V10" s="40">
        <v>20</v>
      </c>
      <c r="W10" s="26">
        <v>3</v>
      </c>
      <c r="X10" s="40">
        <v>16</v>
      </c>
      <c r="Y10" s="26">
        <v>7</v>
      </c>
      <c r="Z10" s="7">
        <f>SUM(E10+G10+I10+K10+M10+O10+Q10+S10+U10+W10+Y10)</f>
        <v>151</v>
      </c>
    </row>
    <row r="11" spans="1:26" x14ac:dyDescent="0.25">
      <c r="A11" s="4" t="s">
        <v>83</v>
      </c>
      <c r="B11" s="4" t="s">
        <v>84</v>
      </c>
      <c r="C11" s="4" t="s">
        <v>10</v>
      </c>
      <c r="D11" s="33">
        <v>13</v>
      </c>
      <c r="E11" s="26">
        <v>10</v>
      </c>
      <c r="F11" s="27">
        <v>15</v>
      </c>
      <c r="G11" s="26">
        <v>8</v>
      </c>
      <c r="H11" s="27">
        <v>13</v>
      </c>
      <c r="I11" s="26">
        <v>10</v>
      </c>
      <c r="J11" s="40">
        <v>5</v>
      </c>
      <c r="K11" s="26">
        <v>42</v>
      </c>
      <c r="L11" s="4">
        <v>5</v>
      </c>
      <c r="M11" s="26">
        <v>42</v>
      </c>
      <c r="N11" s="4"/>
      <c r="O11" s="26">
        <v>0</v>
      </c>
      <c r="P11" s="4"/>
      <c r="Q11" s="26">
        <v>0</v>
      </c>
      <c r="R11" s="4"/>
      <c r="S11" s="26">
        <v>0</v>
      </c>
      <c r="T11" s="40">
        <v>13</v>
      </c>
      <c r="U11" s="26">
        <v>10</v>
      </c>
      <c r="V11" s="40">
        <v>13</v>
      </c>
      <c r="W11" s="26">
        <v>10</v>
      </c>
      <c r="X11" s="40">
        <v>18</v>
      </c>
      <c r="Y11" s="26">
        <v>5</v>
      </c>
      <c r="Z11" s="7">
        <f>SUM(E11+G11+I11+K11+M11+O11+Q11+S11+U11+W11+Y11)</f>
        <v>137</v>
      </c>
    </row>
    <row r="12" spans="1:26" x14ac:dyDescent="0.25">
      <c r="A12" s="4" t="s">
        <v>80</v>
      </c>
      <c r="B12" s="4" t="s">
        <v>81</v>
      </c>
      <c r="C12" s="4" t="s">
        <v>82</v>
      </c>
      <c r="D12" s="33">
        <v>12</v>
      </c>
      <c r="E12" s="26">
        <v>11</v>
      </c>
      <c r="F12" s="27">
        <v>14</v>
      </c>
      <c r="G12" s="26">
        <v>9</v>
      </c>
      <c r="H12" s="27">
        <v>10</v>
      </c>
      <c r="I12" s="26">
        <v>13</v>
      </c>
      <c r="J12" s="40">
        <v>0</v>
      </c>
      <c r="K12" s="26">
        <v>0</v>
      </c>
      <c r="L12" s="4">
        <v>6</v>
      </c>
      <c r="M12" s="26">
        <v>38</v>
      </c>
      <c r="N12" s="4">
        <v>7</v>
      </c>
      <c r="O12" s="26">
        <v>17</v>
      </c>
      <c r="P12" s="4">
        <v>8</v>
      </c>
      <c r="Q12" s="26">
        <v>15</v>
      </c>
      <c r="R12" s="4">
        <v>0</v>
      </c>
      <c r="S12" s="26">
        <v>0</v>
      </c>
      <c r="T12" s="40">
        <v>18</v>
      </c>
      <c r="U12" s="26">
        <v>5</v>
      </c>
      <c r="V12" s="40">
        <v>18</v>
      </c>
      <c r="W12" s="26">
        <v>5</v>
      </c>
      <c r="X12" s="40">
        <v>13</v>
      </c>
      <c r="Y12" s="26">
        <v>10</v>
      </c>
      <c r="Z12" s="7">
        <f>SUM(E12+G12+I12+K12+M12+O12+Q12+S12+U12+W12+Y12)</f>
        <v>123</v>
      </c>
    </row>
    <row r="13" spans="1:26" x14ac:dyDescent="0.25">
      <c r="A13" s="4" t="s">
        <v>98</v>
      </c>
      <c r="B13" s="4" t="s">
        <v>99</v>
      </c>
      <c r="C13" s="4" t="s">
        <v>77</v>
      </c>
      <c r="D13" s="33">
        <v>22</v>
      </c>
      <c r="E13" s="26">
        <v>2</v>
      </c>
      <c r="F13" s="27">
        <v>0</v>
      </c>
      <c r="G13" s="26">
        <v>0</v>
      </c>
      <c r="H13" s="27">
        <v>18</v>
      </c>
      <c r="I13" s="26">
        <v>5</v>
      </c>
      <c r="J13" s="40">
        <v>11</v>
      </c>
      <c r="K13" s="26">
        <v>24</v>
      </c>
      <c r="L13" s="4">
        <v>12</v>
      </c>
      <c r="M13" s="26">
        <v>22</v>
      </c>
      <c r="N13" s="4">
        <v>10</v>
      </c>
      <c r="O13" s="26">
        <v>13</v>
      </c>
      <c r="P13" s="4">
        <v>11</v>
      </c>
      <c r="Q13" s="26">
        <v>12</v>
      </c>
      <c r="R13" s="4">
        <v>8</v>
      </c>
      <c r="S13" s="26">
        <v>15</v>
      </c>
      <c r="T13" s="40">
        <v>23</v>
      </c>
      <c r="U13" s="26">
        <v>2</v>
      </c>
      <c r="V13" s="40">
        <v>20</v>
      </c>
      <c r="W13" s="26">
        <v>3</v>
      </c>
      <c r="X13" s="40">
        <v>22</v>
      </c>
      <c r="Y13" s="26">
        <v>2</v>
      </c>
      <c r="Z13" s="7">
        <f>SUM(E13+G13+I13+K13+M13+O13+Q13+S13+U13+W13+Y13)</f>
        <v>100</v>
      </c>
    </row>
    <row r="14" spans="1:26" x14ac:dyDescent="0.25">
      <c r="A14" s="4" t="s">
        <v>31</v>
      </c>
      <c r="B14" s="4" t="s">
        <v>87</v>
      </c>
      <c r="C14" s="4" t="s">
        <v>10</v>
      </c>
      <c r="D14" s="33">
        <v>15</v>
      </c>
      <c r="E14" s="26">
        <v>8</v>
      </c>
      <c r="F14" s="27">
        <v>11</v>
      </c>
      <c r="G14" s="26">
        <v>12</v>
      </c>
      <c r="H14" s="27">
        <v>12</v>
      </c>
      <c r="I14" s="26">
        <v>11</v>
      </c>
      <c r="J14" s="40">
        <v>8</v>
      </c>
      <c r="K14" s="26">
        <v>30</v>
      </c>
      <c r="L14" s="4">
        <v>11</v>
      </c>
      <c r="M14" s="26">
        <v>24</v>
      </c>
      <c r="N14" s="4"/>
      <c r="O14" s="26">
        <v>0</v>
      </c>
      <c r="P14" s="4"/>
      <c r="Q14" s="26">
        <v>0</v>
      </c>
      <c r="R14" s="4"/>
      <c r="S14" s="26">
        <v>0</v>
      </c>
      <c r="T14" s="40"/>
      <c r="U14" s="26">
        <v>0</v>
      </c>
      <c r="V14" s="40"/>
      <c r="W14" s="26">
        <v>0</v>
      </c>
      <c r="X14" s="40"/>
      <c r="Y14" s="26">
        <v>0</v>
      </c>
      <c r="Z14" s="7">
        <f>SUM(E14+G14+I14+K14+M14+O14+Q14+S14+U14+W14+Y14)</f>
        <v>85</v>
      </c>
    </row>
    <row r="15" spans="1:26" x14ac:dyDescent="0.25">
      <c r="A15" s="4" t="s">
        <v>104</v>
      </c>
      <c r="B15" s="4" t="s">
        <v>105</v>
      </c>
      <c r="C15" s="4" t="s">
        <v>77</v>
      </c>
      <c r="D15" s="33">
        <v>25</v>
      </c>
      <c r="E15" s="26">
        <v>2</v>
      </c>
      <c r="F15" s="27">
        <v>18</v>
      </c>
      <c r="G15" s="26">
        <v>5</v>
      </c>
      <c r="H15" s="27">
        <v>22</v>
      </c>
      <c r="I15" s="26">
        <v>2</v>
      </c>
      <c r="J15" s="40">
        <v>17</v>
      </c>
      <c r="K15" s="26">
        <v>12</v>
      </c>
      <c r="L15" s="4">
        <v>16</v>
      </c>
      <c r="M15" s="26">
        <v>14</v>
      </c>
      <c r="N15" s="4">
        <v>14</v>
      </c>
      <c r="O15" s="26">
        <v>9</v>
      </c>
      <c r="P15" s="4">
        <v>13</v>
      </c>
      <c r="Q15" s="26">
        <v>10</v>
      </c>
      <c r="R15" s="4">
        <v>11</v>
      </c>
      <c r="S15" s="26">
        <v>12</v>
      </c>
      <c r="T15" s="40">
        <v>23</v>
      </c>
      <c r="U15" s="26">
        <v>2</v>
      </c>
      <c r="V15" s="40">
        <v>26</v>
      </c>
      <c r="W15" s="26">
        <v>2</v>
      </c>
      <c r="X15" s="40">
        <v>12</v>
      </c>
      <c r="Y15" s="26">
        <v>11</v>
      </c>
      <c r="Z15" s="7">
        <f>SUM(E15+G15+I15+K15+M15+O15+Q15+S15+U15+W15+Y15)</f>
        <v>81</v>
      </c>
    </row>
    <row r="16" spans="1:26" x14ac:dyDescent="0.25">
      <c r="A16" s="11" t="s">
        <v>233</v>
      </c>
      <c r="B16" s="11" t="s">
        <v>232</v>
      </c>
      <c r="C16" s="11" t="s">
        <v>56</v>
      </c>
      <c r="D16" s="33"/>
      <c r="E16" s="26">
        <v>0</v>
      </c>
      <c r="F16" s="27"/>
      <c r="G16" s="26">
        <v>0</v>
      </c>
      <c r="H16" s="27"/>
      <c r="I16" s="26">
        <v>0</v>
      </c>
      <c r="J16" s="4"/>
      <c r="K16" s="26">
        <v>0</v>
      </c>
      <c r="L16" s="4"/>
      <c r="M16" s="26">
        <v>0</v>
      </c>
      <c r="N16" s="4">
        <v>11</v>
      </c>
      <c r="O16" s="26">
        <v>12</v>
      </c>
      <c r="P16" s="4">
        <v>9</v>
      </c>
      <c r="Q16" s="26">
        <v>14</v>
      </c>
      <c r="R16" s="4">
        <v>7</v>
      </c>
      <c r="S16" s="26">
        <v>17</v>
      </c>
      <c r="T16" s="40">
        <v>12</v>
      </c>
      <c r="U16" s="26">
        <v>11</v>
      </c>
      <c r="V16" s="40">
        <v>14</v>
      </c>
      <c r="W16" s="26">
        <v>9</v>
      </c>
      <c r="X16" s="40">
        <v>9</v>
      </c>
      <c r="Y16" s="26">
        <v>14</v>
      </c>
      <c r="Z16" s="7">
        <f>SUM(E16+G16+I16+K16+M16+O16+Q16+S16+U16+W16+Y16)</f>
        <v>77</v>
      </c>
    </row>
    <row r="17" spans="1:26" x14ac:dyDescent="0.25">
      <c r="A17" s="4" t="s">
        <v>90</v>
      </c>
      <c r="B17" s="4" t="s">
        <v>91</v>
      </c>
      <c r="C17" s="4" t="s">
        <v>77</v>
      </c>
      <c r="D17" s="33">
        <v>17</v>
      </c>
      <c r="E17" s="26">
        <v>6</v>
      </c>
      <c r="F17" s="27">
        <v>17</v>
      </c>
      <c r="G17" s="26">
        <v>6</v>
      </c>
      <c r="H17" s="27">
        <v>20</v>
      </c>
      <c r="I17" s="26">
        <v>3</v>
      </c>
      <c r="J17" s="40">
        <v>14</v>
      </c>
      <c r="K17" s="26">
        <v>18</v>
      </c>
      <c r="L17" s="4">
        <v>14</v>
      </c>
      <c r="M17" s="26">
        <v>18</v>
      </c>
      <c r="N17" s="4"/>
      <c r="O17" s="26">
        <v>0</v>
      </c>
      <c r="P17" s="4"/>
      <c r="Q17" s="26">
        <v>0</v>
      </c>
      <c r="R17" s="4"/>
      <c r="S17" s="26">
        <v>0</v>
      </c>
      <c r="T17" s="40">
        <v>18</v>
      </c>
      <c r="U17" s="26">
        <v>5</v>
      </c>
      <c r="V17" s="40"/>
      <c r="W17" s="26">
        <v>0</v>
      </c>
      <c r="X17" s="40">
        <v>20</v>
      </c>
      <c r="Y17" s="26">
        <v>3</v>
      </c>
      <c r="Z17" s="7">
        <f>SUM(E17+G17+I17+K17+M17+O17+Q17+S17+U17+W17+Y17)</f>
        <v>59</v>
      </c>
    </row>
    <row r="18" spans="1:26" x14ac:dyDescent="0.25">
      <c r="A18" s="77" t="s">
        <v>57</v>
      </c>
      <c r="B18" s="77" t="s">
        <v>210</v>
      </c>
      <c r="C18" s="14" t="s">
        <v>56</v>
      </c>
      <c r="D18" s="33"/>
      <c r="E18" s="26">
        <v>0</v>
      </c>
      <c r="F18" s="27"/>
      <c r="G18" s="26">
        <v>0</v>
      </c>
      <c r="H18" s="27"/>
      <c r="I18" s="26">
        <v>0</v>
      </c>
      <c r="J18" s="41">
        <v>0</v>
      </c>
      <c r="K18" s="30">
        <v>0</v>
      </c>
      <c r="L18" s="4">
        <v>8</v>
      </c>
      <c r="M18" s="26">
        <v>30</v>
      </c>
      <c r="N18" s="4">
        <v>9</v>
      </c>
      <c r="O18" s="26">
        <v>14</v>
      </c>
      <c r="P18" s="4">
        <v>10</v>
      </c>
      <c r="Q18" s="26">
        <v>13</v>
      </c>
      <c r="R18" s="4"/>
      <c r="S18" s="26">
        <v>0</v>
      </c>
      <c r="T18" s="40"/>
      <c r="U18" s="26">
        <v>0</v>
      </c>
      <c r="V18" s="40"/>
      <c r="W18" s="26">
        <v>0</v>
      </c>
      <c r="X18" s="40"/>
      <c r="Y18" s="26">
        <v>0</v>
      </c>
      <c r="Z18" s="78">
        <f>SUM(E18+G18+I18+K18+M18+O18+Q18+S18+U18+W18+Y18)</f>
        <v>57</v>
      </c>
    </row>
    <row r="19" spans="1:26" x14ac:dyDescent="0.25">
      <c r="A19" s="4" t="s">
        <v>88</v>
      </c>
      <c r="B19" s="4" t="s">
        <v>89</v>
      </c>
      <c r="C19" s="4" t="s">
        <v>70</v>
      </c>
      <c r="D19" s="33">
        <v>16</v>
      </c>
      <c r="E19" s="26">
        <v>7</v>
      </c>
      <c r="F19" s="27">
        <v>19</v>
      </c>
      <c r="G19" s="26">
        <v>4</v>
      </c>
      <c r="H19" s="27">
        <v>19</v>
      </c>
      <c r="I19" s="26">
        <v>4</v>
      </c>
      <c r="J19" s="40">
        <v>13</v>
      </c>
      <c r="K19" s="26">
        <v>20</v>
      </c>
      <c r="L19" s="4">
        <v>20</v>
      </c>
      <c r="M19" s="26">
        <v>6</v>
      </c>
      <c r="N19" s="4"/>
      <c r="O19" s="26">
        <v>0</v>
      </c>
      <c r="P19" s="4"/>
      <c r="Q19" s="26">
        <v>0</v>
      </c>
      <c r="R19" s="4"/>
      <c r="S19" s="26">
        <v>0</v>
      </c>
      <c r="T19" s="40">
        <v>24</v>
      </c>
      <c r="U19" s="26">
        <v>2</v>
      </c>
      <c r="V19" s="40">
        <v>16</v>
      </c>
      <c r="W19" s="26">
        <v>7</v>
      </c>
      <c r="X19" s="40">
        <v>18</v>
      </c>
      <c r="Y19" s="26">
        <v>5</v>
      </c>
      <c r="Z19" s="7">
        <f>SUM(E19+G19+I19+K19+M19+O19+Q19+S19+U19+W19+Y19)</f>
        <v>55</v>
      </c>
    </row>
    <row r="20" spans="1:26" x14ac:dyDescent="0.25">
      <c r="A20" s="12" t="s">
        <v>168</v>
      </c>
      <c r="B20" s="12" t="s">
        <v>169</v>
      </c>
      <c r="C20" s="12" t="s">
        <v>82</v>
      </c>
      <c r="D20" s="34"/>
      <c r="E20" s="30">
        <v>0</v>
      </c>
      <c r="F20" s="37"/>
      <c r="G20" s="30">
        <v>0</v>
      </c>
      <c r="H20" s="37"/>
      <c r="I20" s="30">
        <v>0</v>
      </c>
      <c r="J20" s="42">
        <v>16</v>
      </c>
      <c r="K20" s="30">
        <v>14</v>
      </c>
      <c r="L20" s="13">
        <v>17</v>
      </c>
      <c r="M20" s="30">
        <v>12</v>
      </c>
      <c r="N20" s="4">
        <v>13</v>
      </c>
      <c r="O20" s="26">
        <v>10</v>
      </c>
      <c r="P20" s="4">
        <v>14</v>
      </c>
      <c r="Q20" s="26">
        <v>9</v>
      </c>
      <c r="R20" s="4">
        <v>0</v>
      </c>
      <c r="S20" s="26">
        <v>0</v>
      </c>
      <c r="T20" s="40"/>
      <c r="U20" s="26">
        <v>0</v>
      </c>
      <c r="V20" s="40"/>
      <c r="W20" s="26">
        <v>0</v>
      </c>
      <c r="X20" s="40"/>
      <c r="Y20" s="26">
        <v>0</v>
      </c>
      <c r="Z20" s="29">
        <f>SUM(E20+G20+I20+K20+M20+O20+Q20+S20+U20+W20+Y20)</f>
        <v>45</v>
      </c>
    </row>
    <row r="21" spans="1:26" x14ac:dyDescent="0.25">
      <c r="A21" s="76" t="s">
        <v>117</v>
      </c>
      <c r="B21" s="76" t="s">
        <v>166</v>
      </c>
      <c r="C21" s="4" t="s">
        <v>82</v>
      </c>
      <c r="D21" s="33"/>
      <c r="E21" s="26">
        <v>0</v>
      </c>
      <c r="F21" s="27"/>
      <c r="G21" s="26">
        <v>0</v>
      </c>
      <c r="H21" s="27"/>
      <c r="I21" s="26">
        <v>0</v>
      </c>
      <c r="J21" s="40">
        <v>10</v>
      </c>
      <c r="K21" s="26">
        <v>26</v>
      </c>
      <c r="L21" s="4">
        <v>15</v>
      </c>
      <c r="M21" s="26">
        <v>16</v>
      </c>
      <c r="N21" s="4"/>
      <c r="O21" s="26">
        <v>0</v>
      </c>
      <c r="P21" s="4"/>
      <c r="Q21" s="26">
        <v>0</v>
      </c>
      <c r="R21" s="4"/>
      <c r="S21" s="26">
        <v>0</v>
      </c>
      <c r="T21" s="40"/>
      <c r="U21" s="26">
        <v>0</v>
      </c>
      <c r="V21" s="40"/>
      <c r="W21" s="26">
        <v>0</v>
      </c>
      <c r="X21" s="40"/>
      <c r="Y21" s="26">
        <v>0</v>
      </c>
      <c r="Z21" s="78">
        <f>SUM(E21+G21+I21+K21+M21+O21+Q21+S21+U21+W21+Y21)</f>
        <v>42</v>
      </c>
    </row>
    <row r="22" spans="1:26" x14ac:dyDescent="0.25">
      <c r="A22" s="76" t="s">
        <v>264</v>
      </c>
      <c r="B22" s="76" t="s">
        <v>265</v>
      </c>
      <c r="C22" s="4" t="s">
        <v>24</v>
      </c>
      <c r="D22" s="33"/>
      <c r="E22" s="4">
        <v>0</v>
      </c>
      <c r="F22" s="27"/>
      <c r="G22" s="4">
        <v>0</v>
      </c>
      <c r="H22" s="27"/>
      <c r="I22" s="4">
        <v>0</v>
      </c>
      <c r="J22" s="4"/>
      <c r="K22" s="4">
        <v>0</v>
      </c>
      <c r="L22" s="4"/>
      <c r="M22" s="4">
        <v>0</v>
      </c>
      <c r="N22" s="4"/>
      <c r="O22" s="4">
        <v>0</v>
      </c>
      <c r="P22" s="4"/>
      <c r="Q22" s="4">
        <v>0</v>
      </c>
      <c r="R22" s="4"/>
      <c r="S22" s="26">
        <v>0</v>
      </c>
      <c r="T22" s="40">
        <v>14</v>
      </c>
      <c r="U22" s="26">
        <v>9</v>
      </c>
      <c r="V22" s="40">
        <v>11</v>
      </c>
      <c r="W22" s="26">
        <v>12</v>
      </c>
      <c r="X22" s="40">
        <v>8</v>
      </c>
      <c r="Y22" s="26">
        <v>15</v>
      </c>
      <c r="Z22" s="78">
        <f>SUM(E22+G22+I22+K22+M22+O22+Q22+S22+U22+W22+Y22)</f>
        <v>36</v>
      </c>
    </row>
    <row r="23" spans="1:26" x14ac:dyDescent="0.25">
      <c r="A23" s="77" t="s">
        <v>199</v>
      </c>
      <c r="B23" s="77" t="s">
        <v>200</v>
      </c>
      <c r="C23" s="11" t="s">
        <v>82</v>
      </c>
      <c r="D23" s="33"/>
      <c r="E23" s="26">
        <v>0</v>
      </c>
      <c r="F23" s="27"/>
      <c r="G23" s="26">
        <v>0</v>
      </c>
      <c r="H23" s="27"/>
      <c r="I23" s="26">
        <v>0</v>
      </c>
      <c r="J23" s="4"/>
      <c r="K23" s="26">
        <v>0</v>
      </c>
      <c r="L23" s="4"/>
      <c r="M23" s="26">
        <v>0</v>
      </c>
      <c r="N23" s="4">
        <v>12</v>
      </c>
      <c r="O23" s="26">
        <v>11</v>
      </c>
      <c r="P23" s="4">
        <v>12</v>
      </c>
      <c r="Q23" s="26">
        <v>11</v>
      </c>
      <c r="R23" s="4">
        <v>10</v>
      </c>
      <c r="S23" s="26">
        <v>13</v>
      </c>
      <c r="T23" s="40"/>
      <c r="U23" s="26">
        <v>0</v>
      </c>
      <c r="V23" s="40"/>
      <c r="W23" s="26">
        <v>0</v>
      </c>
      <c r="X23" s="40" t="s">
        <v>21</v>
      </c>
      <c r="Y23" s="26">
        <v>0</v>
      </c>
      <c r="Z23" s="78">
        <f>SUM(E23+G23+I23+K23+M23+O23+Q23+S23+U23+W23+Y23)</f>
        <v>35</v>
      </c>
    </row>
    <row r="24" spans="1:26" x14ac:dyDescent="0.25">
      <c r="A24" s="76" t="s">
        <v>167</v>
      </c>
      <c r="B24" s="76" t="s">
        <v>87</v>
      </c>
      <c r="C24" s="4" t="s">
        <v>149</v>
      </c>
      <c r="D24" s="33"/>
      <c r="E24" s="26">
        <v>0</v>
      </c>
      <c r="F24" s="27"/>
      <c r="G24" s="26">
        <v>0</v>
      </c>
      <c r="H24" s="27"/>
      <c r="I24" s="26">
        <v>0</v>
      </c>
      <c r="J24" s="40">
        <v>15</v>
      </c>
      <c r="K24" s="26">
        <v>16</v>
      </c>
      <c r="L24" s="4">
        <v>18</v>
      </c>
      <c r="M24" s="26">
        <v>10</v>
      </c>
      <c r="N24" s="4"/>
      <c r="O24" s="26">
        <v>0</v>
      </c>
      <c r="P24" s="4"/>
      <c r="Q24" s="26">
        <v>0</v>
      </c>
      <c r="R24" s="4"/>
      <c r="S24" s="26">
        <v>0</v>
      </c>
      <c r="T24" s="40"/>
      <c r="U24" s="26">
        <v>0</v>
      </c>
      <c r="V24" s="40"/>
      <c r="W24" s="26">
        <v>0</v>
      </c>
      <c r="X24" s="40"/>
      <c r="Y24" s="26">
        <v>0</v>
      </c>
      <c r="Z24" s="78">
        <f>SUM(E24+G24+I24+K24+M24+O24+Q24+S24+U24+W24+Y24)</f>
        <v>26</v>
      </c>
    </row>
    <row r="25" spans="1:26" x14ac:dyDescent="0.25">
      <c r="A25" s="77" t="s">
        <v>170</v>
      </c>
      <c r="B25" s="77" t="s">
        <v>171</v>
      </c>
      <c r="C25" s="14" t="s">
        <v>10</v>
      </c>
      <c r="D25" s="35"/>
      <c r="E25" s="36">
        <v>0</v>
      </c>
      <c r="F25" s="38"/>
      <c r="G25" s="36">
        <v>0</v>
      </c>
      <c r="H25" s="38"/>
      <c r="I25" s="36">
        <v>0</v>
      </c>
      <c r="J25" s="41">
        <v>18</v>
      </c>
      <c r="K25" s="30">
        <v>10</v>
      </c>
      <c r="L25" s="12">
        <v>19</v>
      </c>
      <c r="M25" s="26">
        <v>8</v>
      </c>
      <c r="N25" s="4"/>
      <c r="O25" s="26">
        <v>0</v>
      </c>
      <c r="P25" s="4"/>
      <c r="Q25" s="26">
        <v>0</v>
      </c>
      <c r="R25" s="4"/>
      <c r="S25" s="26">
        <v>0</v>
      </c>
      <c r="T25" s="40"/>
      <c r="U25" s="26">
        <v>0</v>
      </c>
      <c r="V25" s="40"/>
      <c r="W25" s="26">
        <v>0</v>
      </c>
      <c r="X25" s="40"/>
      <c r="Y25" s="26">
        <v>0</v>
      </c>
      <c r="Z25" s="78">
        <f>SUM(E25+G25+I25+K25+M25+O25+Q25+S25+U25+W25+Y25)</f>
        <v>18</v>
      </c>
    </row>
    <row r="26" spans="1:26" x14ac:dyDescent="0.25">
      <c r="A26" s="4" t="s">
        <v>94</v>
      </c>
      <c r="B26" s="4" t="s">
        <v>95</v>
      </c>
      <c r="C26" s="4" t="s">
        <v>24</v>
      </c>
      <c r="D26" s="33">
        <v>20</v>
      </c>
      <c r="E26" s="26">
        <v>3</v>
      </c>
      <c r="F26" s="27">
        <v>0</v>
      </c>
      <c r="G26" s="26">
        <v>0</v>
      </c>
      <c r="H26" s="27">
        <v>16</v>
      </c>
      <c r="I26" s="26">
        <v>7</v>
      </c>
      <c r="J26" s="40"/>
      <c r="K26" s="26">
        <v>0</v>
      </c>
      <c r="L26" s="4"/>
      <c r="M26" s="26">
        <v>0</v>
      </c>
      <c r="N26" s="4"/>
      <c r="O26" s="26">
        <v>0</v>
      </c>
      <c r="P26" s="4"/>
      <c r="Q26" s="26">
        <v>0</v>
      </c>
      <c r="R26" s="4"/>
      <c r="S26" s="26">
        <v>0</v>
      </c>
      <c r="T26" s="40">
        <v>21</v>
      </c>
      <c r="U26" s="26">
        <v>2</v>
      </c>
      <c r="V26" s="40">
        <v>23</v>
      </c>
      <c r="W26" s="26">
        <v>2</v>
      </c>
      <c r="X26" s="40" t="s">
        <v>21</v>
      </c>
      <c r="Y26" s="26">
        <v>0</v>
      </c>
      <c r="Z26" s="7">
        <f>SUM(E26+G26+I26+K26+M26+O26+Q26+S26+U26+W26+Y26)</f>
        <v>14</v>
      </c>
    </row>
    <row r="27" spans="1:26" x14ac:dyDescent="0.25">
      <c r="A27" s="77" t="s">
        <v>242</v>
      </c>
      <c r="B27" s="77" t="s">
        <v>243</v>
      </c>
      <c r="C27" s="11" t="s">
        <v>56</v>
      </c>
      <c r="D27" s="4"/>
      <c r="E27" s="26">
        <v>0</v>
      </c>
      <c r="F27" s="4"/>
      <c r="G27" s="26">
        <v>0</v>
      </c>
      <c r="H27" s="4"/>
      <c r="I27" s="26">
        <v>0</v>
      </c>
      <c r="J27" s="4"/>
      <c r="K27" s="26">
        <v>0</v>
      </c>
      <c r="L27" s="4"/>
      <c r="M27" s="26">
        <v>0</v>
      </c>
      <c r="N27" s="4"/>
      <c r="O27" s="26">
        <v>0</v>
      </c>
      <c r="P27" s="4"/>
      <c r="Q27" s="26">
        <v>0</v>
      </c>
      <c r="R27" s="4">
        <v>12</v>
      </c>
      <c r="S27" s="26">
        <v>11</v>
      </c>
      <c r="T27" s="40"/>
      <c r="U27" s="26">
        <v>0</v>
      </c>
      <c r="V27" s="40"/>
      <c r="W27" s="26">
        <v>0</v>
      </c>
      <c r="X27" s="40"/>
      <c r="Y27" s="26">
        <v>0</v>
      </c>
      <c r="Z27" s="78">
        <f>SUM(E27+G27+I27+K27+M27+O27+Q27+S27+U27+W27+Y27)</f>
        <v>11</v>
      </c>
    </row>
    <row r="28" spans="1:26" x14ac:dyDescent="0.25">
      <c r="A28" s="12" t="s">
        <v>96</v>
      </c>
      <c r="B28" s="12" t="s">
        <v>97</v>
      </c>
      <c r="C28" s="4" t="s">
        <v>10</v>
      </c>
      <c r="D28" s="4">
        <v>21</v>
      </c>
      <c r="E28" s="26">
        <v>2</v>
      </c>
      <c r="F28" s="4">
        <v>0</v>
      </c>
      <c r="G28" s="26">
        <v>0</v>
      </c>
      <c r="H28" s="4">
        <v>0</v>
      </c>
      <c r="I28" s="26">
        <v>0</v>
      </c>
      <c r="J28" s="40"/>
      <c r="K28" s="26">
        <v>0</v>
      </c>
      <c r="L28" s="4"/>
      <c r="M28" s="26">
        <v>0</v>
      </c>
      <c r="N28" s="52"/>
      <c r="O28" s="59">
        <v>0</v>
      </c>
      <c r="P28" s="52"/>
      <c r="Q28" s="59">
        <v>0</v>
      </c>
      <c r="R28" s="52"/>
      <c r="S28" s="59">
        <v>0</v>
      </c>
      <c r="T28" s="73">
        <v>18</v>
      </c>
      <c r="U28" s="59">
        <v>5</v>
      </c>
      <c r="V28" s="73">
        <v>24</v>
      </c>
      <c r="W28" s="59">
        <v>3</v>
      </c>
      <c r="X28" s="73" t="s">
        <v>21</v>
      </c>
      <c r="Y28" s="59">
        <v>0</v>
      </c>
      <c r="Z28" s="7">
        <f>SUM(E28+G28+I28+K28+M28+O28+Q28+S28+U28+W28+Y28)</f>
        <v>10</v>
      </c>
    </row>
    <row r="29" spans="1:26" x14ac:dyDescent="0.25">
      <c r="A29" s="76" t="s">
        <v>85</v>
      </c>
      <c r="B29" s="76" t="s">
        <v>86</v>
      </c>
      <c r="C29" s="4" t="s">
        <v>10</v>
      </c>
      <c r="D29" s="4">
        <v>14</v>
      </c>
      <c r="E29" s="26">
        <v>9</v>
      </c>
      <c r="F29" s="4">
        <v>0</v>
      </c>
      <c r="G29" s="26">
        <v>0</v>
      </c>
      <c r="H29" s="4">
        <v>0</v>
      </c>
      <c r="I29" s="26">
        <v>0</v>
      </c>
      <c r="J29" s="40"/>
      <c r="K29" s="26">
        <v>0</v>
      </c>
      <c r="L29" s="4"/>
      <c r="M29" s="60">
        <v>0</v>
      </c>
      <c r="N29" s="4"/>
      <c r="O29" s="26">
        <v>0</v>
      </c>
      <c r="P29" s="4"/>
      <c r="Q29" s="26">
        <v>0</v>
      </c>
      <c r="R29" s="4"/>
      <c r="S29" s="26">
        <v>0</v>
      </c>
      <c r="T29" s="74"/>
      <c r="U29" s="64">
        <v>0</v>
      </c>
      <c r="V29" s="74"/>
      <c r="W29" s="64">
        <v>0</v>
      </c>
      <c r="X29" s="74"/>
      <c r="Y29" s="64">
        <v>0</v>
      </c>
      <c r="Z29" s="79">
        <f>SUM(E29+G29+I29+K29+M29+O29+Q29+S29+U29+W29+Y29)</f>
        <v>9</v>
      </c>
    </row>
    <row r="30" spans="1:26" x14ac:dyDescent="0.25">
      <c r="A30" s="4" t="s">
        <v>102</v>
      </c>
      <c r="B30" s="4" t="s">
        <v>103</v>
      </c>
      <c r="C30" s="4" t="s">
        <v>77</v>
      </c>
      <c r="D30" s="4">
        <v>24</v>
      </c>
      <c r="E30" s="26">
        <v>2</v>
      </c>
      <c r="F30" s="4">
        <v>0</v>
      </c>
      <c r="G30" s="26">
        <v>0</v>
      </c>
      <c r="H30" s="4">
        <v>21</v>
      </c>
      <c r="I30" s="26">
        <v>2</v>
      </c>
      <c r="J30" s="40"/>
      <c r="K30" s="26">
        <v>0</v>
      </c>
      <c r="L30" s="4"/>
      <c r="M30" s="26">
        <v>0</v>
      </c>
      <c r="N30" s="4"/>
      <c r="O30" s="26">
        <v>0</v>
      </c>
      <c r="P30" s="4"/>
      <c r="Q30" s="26">
        <v>0</v>
      </c>
      <c r="R30" s="4"/>
      <c r="S30" s="26">
        <v>0</v>
      </c>
      <c r="T30" s="40">
        <v>26</v>
      </c>
      <c r="U30" s="26">
        <v>2</v>
      </c>
      <c r="V30" s="40">
        <v>25</v>
      </c>
      <c r="W30" s="26">
        <v>3</v>
      </c>
      <c r="X30" s="40"/>
      <c r="Y30" s="26">
        <v>0</v>
      </c>
      <c r="Z30" s="7">
        <f>SUM(E30+G30+I30+K30+M30+O30+Q30+S30+U30+W30+Y30)</f>
        <v>9</v>
      </c>
    </row>
    <row r="31" spans="1:26" x14ac:dyDescent="0.25">
      <c r="A31" s="76" t="s">
        <v>100</v>
      </c>
      <c r="B31" s="76" t="s">
        <v>101</v>
      </c>
      <c r="C31" s="4" t="s">
        <v>77</v>
      </c>
      <c r="D31" s="4">
        <v>23</v>
      </c>
      <c r="E31" s="26">
        <v>2</v>
      </c>
      <c r="F31" s="4">
        <v>20</v>
      </c>
      <c r="G31" s="26">
        <v>3</v>
      </c>
      <c r="H31" s="4">
        <v>21</v>
      </c>
      <c r="I31" s="26">
        <v>2</v>
      </c>
      <c r="J31" s="40"/>
      <c r="K31" s="26">
        <v>0</v>
      </c>
      <c r="L31" s="4"/>
      <c r="M31" s="26">
        <v>0</v>
      </c>
      <c r="N31" s="4"/>
      <c r="O31" s="26">
        <v>0</v>
      </c>
      <c r="P31" s="4"/>
      <c r="Q31" s="26">
        <v>0</v>
      </c>
      <c r="R31" s="4"/>
      <c r="S31" s="26">
        <v>0</v>
      </c>
      <c r="T31" s="40"/>
      <c r="U31" s="26">
        <v>0</v>
      </c>
      <c r="V31" s="40"/>
      <c r="W31" s="26">
        <v>0</v>
      </c>
      <c r="X31" s="40"/>
      <c r="Y31" s="26">
        <v>0</v>
      </c>
      <c r="Z31" s="78">
        <f>SUM(E31+G31+I31+K31+M31+O31+Q31+S31+U31+W31+Y31)</f>
        <v>7</v>
      </c>
    </row>
  </sheetData>
  <sortState ref="A3:Z31">
    <sortCondition descending="1" ref="Z3:Z31"/>
  </sortState>
  <mergeCells count="4">
    <mergeCell ref="D1:I1"/>
    <mergeCell ref="J1:M1"/>
    <mergeCell ref="N1:S1"/>
    <mergeCell ref="T1:Y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7" workbookViewId="0">
      <selection activeCell="O28" sqref="O28:O35"/>
    </sheetView>
  </sheetViews>
  <sheetFormatPr baseColWidth="10" defaultRowHeight="15" x14ac:dyDescent="0.25"/>
  <cols>
    <col min="1" max="1" width="15.28515625" customWidth="1"/>
    <col min="3" max="3" width="13.140625" customWidth="1"/>
    <col min="4" max="6" width="5.7109375" customWidth="1"/>
    <col min="7" max="8" width="6.7109375" customWidth="1"/>
    <col min="9" max="14" width="5.7109375" customWidth="1"/>
    <col min="15" max="15" width="11.42578125" customWidth="1"/>
  </cols>
  <sheetData>
    <row r="1" spans="1:15" x14ac:dyDescent="0.25">
      <c r="A1" t="s">
        <v>0</v>
      </c>
      <c r="D1" s="84" t="s">
        <v>196</v>
      </c>
      <c r="E1" s="84"/>
      <c r="F1" s="84"/>
      <c r="G1" s="84" t="s">
        <v>158</v>
      </c>
      <c r="H1" s="84"/>
      <c r="I1" s="84" t="s">
        <v>211</v>
      </c>
      <c r="J1" s="84"/>
      <c r="K1" s="84"/>
      <c r="L1" s="85" t="s">
        <v>219</v>
      </c>
      <c r="M1" s="86"/>
      <c r="N1" s="86"/>
      <c r="O1" s="5"/>
    </row>
    <row r="2" spans="1:15" x14ac:dyDescent="0.25">
      <c r="A2" s="10" t="s">
        <v>65</v>
      </c>
      <c r="B2" s="10" t="s">
        <v>66</v>
      </c>
      <c r="C2" s="10" t="s">
        <v>67</v>
      </c>
      <c r="D2" s="61" t="s">
        <v>15</v>
      </c>
      <c r="E2" s="61" t="s">
        <v>16</v>
      </c>
      <c r="F2" s="61" t="s">
        <v>17</v>
      </c>
      <c r="G2" s="61" t="s">
        <v>183</v>
      </c>
      <c r="H2" s="62" t="s">
        <v>184</v>
      </c>
      <c r="I2" s="62" t="s">
        <v>213</v>
      </c>
      <c r="J2" s="62" t="s">
        <v>214</v>
      </c>
      <c r="K2" s="62" t="s">
        <v>215</v>
      </c>
      <c r="L2" s="62" t="s">
        <v>213</v>
      </c>
      <c r="M2" s="62" t="s">
        <v>214</v>
      </c>
      <c r="N2" s="62" t="s">
        <v>215</v>
      </c>
      <c r="O2" s="8" t="s">
        <v>60</v>
      </c>
    </row>
    <row r="3" spans="1:15" x14ac:dyDescent="0.25">
      <c r="A3" s="4" t="s">
        <v>115</v>
      </c>
      <c r="B3" s="4" t="s">
        <v>9</v>
      </c>
      <c r="C3" s="4" t="s">
        <v>108</v>
      </c>
      <c r="D3" s="4">
        <v>2</v>
      </c>
      <c r="E3" s="4">
        <v>2</v>
      </c>
      <c r="F3" s="4">
        <v>2</v>
      </c>
      <c r="G3" s="4">
        <v>4</v>
      </c>
      <c r="H3" s="4">
        <v>4</v>
      </c>
      <c r="I3" s="4">
        <v>2</v>
      </c>
      <c r="J3" s="4">
        <v>2</v>
      </c>
      <c r="K3" s="4">
        <v>2</v>
      </c>
      <c r="L3" s="4">
        <v>2</v>
      </c>
      <c r="M3" s="4">
        <v>2</v>
      </c>
      <c r="N3" s="4">
        <v>2</v>
      </c>
      <c r="O3" s="7">
        <f t="shared" ref="O3:O35" si="0">SUM(D3:N3)</f>
        <v>26</v>
      </c>
    </row>
    <row r="4" spans="1:15" x14ac:dyDescent="0.25">
      <c r="A4" s="4" t="s">
        <v>124</v>
      </c>
      <c r="B4" s="4" t="s">
        <v>125</v>
      </c>
      <c r="C4" s="4" t="s">
        <v>108</v>
      </c>
      <c r="D4" s="4">
        <v>2</v>
      </c>
      <c r="E4" s="4">
        <v>2</v>
      </c>
      <c r="F4" s="4">
        <v>2</v>
      </c>
      <c r="G4" s="4">
        <v>4</v>
      </c>
      <c r="H4" s="4">
        <v>4</v>
      </c>
      <c r="I4" s="4">
        <v>2</v>
      </c>
      <c r="J4" s="4">
        <v>2</v>
      </c>
      <c r="K4" s="4">
        <v>2</v>
      </c>
      <c r="L4" s="4">
        <v>2</v>
      </c>
      <c r="M4" s="4">
        <v>2</v>
      </c>
      <c r="N4" s="4">
        <v>2</v>
      </c>
      <c r="O4" s="7">
        <f t="shared" si="0"/>
        <v>26</v>
      </c>
    </row>
    <row r="5" spans="1:15" x14ac:dyDescent="0.25">
      <c r="A5" s="4" t="s">
        <v>109</v>
      </c>
      <c r="B5" s="4" t="s">
        <v>110</v>
      </c>
      <c r="C5" s="4" t="s">
        <v>10</v>
      </c>
      <c r="D5" s="4">
        <v>2</v>
      </c>
      <c r="E5" s="4">
        <v>2</v>
      </c>
      <c r="F5" s="4">
        <v>2</v>
      </c>
      <c r="G5" s="4">
        <v>4</v>
      </c>
      <c r="H5" s="4">
        <v>4</v>
      </c>
      <c r="I5" s="23">
        <v>2</v>
      </c>
      <c r="J5" s="23">
        <v>2</v>
      </c>
      <c r="K5" s="23">
        <v>2</v>
      </c>
      <c r="L5" s="23">
        <v>2</v>
      </c>
      <c r="M5" s="23">
        <v>0</v>
      </c>
      <c r="N5" s="23">
        <v>0</v>
      </c>
      <c r="O5" s="7">
        <f t="shared" si="0"/>
        <v>22</v>
      </c>
    </row>
    <row r="6" spans="1:15" x14ac:dyDescent="0.25">
      <c r="A6" s="4" t="s">
        <v>112</v>
      </c>
      <c r="B6" s="4" t="s">
        <v>113</v>
      </c>
      <c r="C6" s="4" t="s">
        <v>56</v>
      </c>
      <c r="D6" s="4">
        <v>2</v>
      </c>
      <c r="E6" s="4">
        <v>2</v>
      </c>
      <c r="F6" s="4">
        <v>2</v>
      </c>
      <c r="G6" s="4">
        <v>4</v>
      </c>
      <c r="H6" s="4">
        <v>4</v>
      </c>
      <c r="I6" s="4">
        <v>2</v>
      </c>
      <c r="J6" s="4">
        <v>2</v>
      </c>
      <c r="K6" s="4">
        <v>2</v>
      </c>
      <c r="L6" s="4">
        <v>0</v>
      </c>
      <c r="M6" s="4">
        <v>0</v>
      </c>
      <c r="N6" s="4">
        <v>0</v>
      </c>
      <c r="O6" s="7">
        <f t="shared" si="0"/>
        <v>20</v>
      </c>
    </row>
    <row r="7" spans="1:15" x14ac:dyDescent="0.25">
      <c r="A7" s="4" t="s">
        <v>111</v>
      </c>
      <c r="B7" s="4" t="s">
        <v>87</v>
      </c>
      <c r="C7" s="4" t="s">
        <v>108</v>
      </c>
      <c r="D7" s="4">
        <v>2</v>
      </c>
      <c r="E7" s="4">
        <v>2</v>
      </c>
      <c r="F7" s="4">
        <v>2</v>
      </c>
      <c r="G7" s="4">
        <v>4</v>
      </c>
      <c r="H7" s="4">
        <v>4</v>
      </c>
      <c r="I7" s="4">
        <v>2</v>
      </c>
      <c r="J7" s="4">
        <v>2</v>
      </c>
      <c r="K7" s="4">
        <v>2</v>
      </c>
      <c r="L7" s="4">
        <v>0</v>
      </c>
      <c r="M7" s="4">
        <v>0</v>
      </c>
      <c r="N7" s="4">
        <v>0</v>
      </c>
      <c r="O7" s="7">
        <f t="shared" si="0"/>
        <v>20</v>
      </c>
    </row>
    <row r="8" spans="1:15" x14ac:dyDescent="0.25">
      <c r="A8" s="4" t="s">
        <v>106</v>
      </c>
      <c r="B8" s="4" t="s">
        <v>107</v>
      </c>
      <c r="C8" s="4" t="s">
        <v>108</v>
      </c>
      <c r="D8" s="4">
        <v>2</v>
      </c>
      <c r="E8" s="4">
        <v>2</v>
      </c>
      <c r="F8" s="4">
        <v>2</v>
      </c>
      <c r="G8" s="4">
        <v>4</v>
      </c>
      <c r="H8" s="4">
        <v>4</v>
      </c>
      <c r="I8" s="4">
        <v>2</v>
      </c>
      <c r="J8" s="4">
        <v>2</v>
      </c>
      <c r="K8" s="4">
        <v>2</v>
      </c>
      <c r="L8" s="4">
        <v>0</v>
      </c>
      <c r="M8" s="4">
        <v>0</v>
      </c>
      <c r="N8" s="4">
        <v>0</v>
      </c>
      <c r="O8" s="7">
        <f t="shared" si="0"/>
        <v>20</v>
      </c>
    </row>
    <row r="9" spans="1:15" x14ac:dyDescent="0.25">
      <c r="A9" s="4" t="s">
        <v>116</v>
      </c>
      <c r="B9" s="4" t="s">
        <v>160</v>
      </c>
      <c r="C9" s="4" t="s">
        <v>10</v>
      </c>
      <c r="D9" s="4">
        <v>2</v>
      </c>
      <c r="E9" s="4">
        <v>2</v>
      </c>
      <c r="F9" s="4">
        <v>2</v>
      </c>
      <c r="G9" s="4">
        <v>4</v>
      </c>
      <c r="H9" s="4">
        <v>4</v>
      </c>
      <c r="I9" s="4">
        <v>0</v>
      </c>
      <c r="J9" s="4">
        <v>0</v>
      </c>
      <c r="K9" s="4">
        <v>0</v>
      </c>
      <c r="L9" s="4">
        <v>2</v>
      </c>
      <c r="M9" s="4">
        <v>2</v>
      </c>
      <c r="N9" s="4">
        <v>2</v>
      </c>
      <c r="O9" s="7">
        <f t="shared" si="0"/>
        <v>20</v>
      </c>
    </row>
    <row r="10" spans="1:15" x14ac:dyDescent="0.25">
      <c r="A10" s="4" t="s">
        <v>114</v>
      </c>
      <c r="B10" s="4" t="s">
        <v>113</v>
      </c>
      <c r="C10" s="4" t="s">
        <v>20</v>
      </c>
      <c r="D10" s="4">
        <v>2</v>
      </c>
      <c r="E10" s="4">
        <v>2</v>
      </c>
      <c r="F10" s="4">
        <v>2</v>
      </c>
      <c r="G10" s="4">
        <v>4</v>
      </c>
      <c r="H10" s="4">
        <v>4</v>
      </c>
      <c r="I10" s="4">
        <v>0</v>
      </c>
      <c r="J10" s="4">
        <v>0</v>
      </c>
      <c r="K10" s="4">
        <v>0</v>
      </c>
      <c r="L10" s="4">
        <v>2</v>
      </c>
      <c r="M10" s="4">
        <v>2</v>
      </c>
      <c r="N10" s="4">
        <v>2</v>
      </c>
      <c r="O10" s="7">
        <f t="shared" si="0"/>
        <v>20</v>
      </c>
    </row>
    <row r="11" spans="1:15" x14ac:dyDescent="0.25">
      <c r="A11" s="4" t="s">
        <v>117</v>
      </c>
      <c r="B11" s="4" t="s">
        <v>118</v>
      </c>
      <c r="C11" s="4" t="s">
        <v>119</v>
      </c>
      <c r="D11" s="4">
        <v>2</v>
      </c>
      <c r="E11" s="4">
        <v>2</v>
      </c>
      <c r="F11" s="4">
        <v>2</v>
      </c>
      <c r="G11" s="12">
        <v>4</v>
      </c>
      <c r="H11" s="12">
        <v>4</v>
      </c>
      <c r="I11" s="13">
        <v>0</v>
      </c>
      <c r="J11" s="13">
        <v>0</v>
      </c>
      <c r="K11" s="13">
        <v>0</v>
      </c>
      <c r="L11" s="13">
        <v>2</v>
      </c>
      <c r="M11" s="13">
        <v>2</v>
      </c>
      <c r="N11" s="13">
        <v>2</v>
      </c>
      <c r="O11" s="7">
        <f t="shared" si="0"/>
        <v>20</v>
      </c>
    </row>
    <row r="12" spans="1:15" x14ac:dyDescent="0.25">
      <c r="A12" s="4" t="s">
        <v>120</v>
      </c>
      <c r="B12" s="4" t="s">
        <v>12</v>
      </c>
      <c r="C12" s="4" t="s">
        <v>77</v>
      </c>
      <c r="D12" s="4">
        <v>2</v>
      </c>
      <c r="E12" s="4">
        <v>2</v>
      </c>
      <c r="F12" s="4">
        <v>2</v>
      </c>
      <c r="G12" s="4">
        <v>4</v>
      </c>
      <c r="H12" s="4">
        <v>4</v>
      </c>
      <c r="I12" s="4">
        <v>0</v>
      </c>
      <c r="J12" s="4">
        <v>0</v>
      </c>
      <c r="K12" s="4">
        <v>0</v>
      </c>
      <c r="L12" s="4">
        <v>2</v>
      </c>
      <c r="M12" s="4">
        <v>2</v>
      </c>
      <c r="N12" s="4">
        <v>2</v>
      </c>
      <c r="O12" s="7">
        <f t="shared" si="0"/>
        <v>20</v>
      </c>
    </row>
    <row r="13" spans="1:15" x14ac:dyDescent="0.25">
      <c r="A13" s="4" t="s">
        <v>197</v>
      </c>
      <c r="B13" s="4" t="s">
        <v>198</v>
      </c>
      <c r="C13" s="4" t="s">
        <v>119</v>
      </c>
      <c r="D13" s="4">
        <v>0</v>
      </c>
      <c r="E13" s="4">
        <v>0</v>
      </c>
      <c r="F13" s="4">
        <v>0</v>
      </c>
      <c r="G13" s="4">
        <v>4</v>
      </c>
      <c r="H13" s="4">
        <v>4</v>
      </c>
      <c r="I13" s="4">
        <v>2</v>
      </c>
      <c r="J13" s="4">
        <v>2</v>
      </c>
      <c r="K13" s="4">
        <v>2</v>
      </c>
      <c r="L13" s="4">
        <v>2</v>
      </c>
      <c r="M13" s="4">
        <v>2</v>
      </c>
      <c r="N13" s="4">
        <v>2</v>
      </c>
      <c r="O13" s="7">
        <f t="shared" si="0"/>
        <v>20</v>
      </c>
    </row>
    <row r="14" spans="1:15" x14ac:dyDescent="0.25">
      <c r="A14" s="4" t="s">
        <v>122</v>
      </c>
      <c r="B14" s="4" t="s">
        <v>123</v>
      </c>
      <c r="C14" s="4" t="s">
        <v>119</v>
      </c>
      <c r="D14" s="4">
        <v>2</v>
      </c>
      <c r="E14" s="4">
        <v>2</v>
      </c>
      <c r="F14" s="4">
        <v>2</v>
      </c>
      <c r="G14" s="4">
        <v>4</v>
      </c>
      <c r="H14" s="4">
        <v>4</v>
      </c>
      <c r="I14" s="4">
        <v>0</v>
      </c>
      <c r="J14" s="4">
        <v>0</v>
      </c>
      <c r="K14" s="4">
        <v>0</v>
      </c>
      <c r="L14" s="4">
        <v>2</v>
      </c>
      <c r="M14" s="4">
        <v>2</v>
      </c>
      <c r="N14" s="4">
        <v>2</v>
      </c>
      <c r="O14" s="7">
        <f t="shared" si="0"/>
        <v>20</v>
      </c>
    </row>
    <row r="15" spans="1:15" x14ac:dyDescent="0.25">
      <c r="A15" s="4" t="s">
        <v>202</v>
      </c>
      <c r="B15" s="4" t="s">
        <v>203</v>
      </c>
      <c r="C15" s="4" t="s">
        <v>77</v>
      </c>
      <c r="D15" s="13">
        <v>0</v>
      </c>
      <c r="E15" s="13">
        <v>0</v>
      </c>
      <c r="F15" s="13">
        <v>0</v>
      </c>
      <c r="G15" s="13">
        <v>4</v>
      </c>
      <c r="H15" s="13">
        <v>4</v>
      </c>
      <c r="I15" s="4">
        <v>2</v>
      </c>
      <c r="J15" s="4">
        <v>2</v>
      </c>
      <c r="K15" s="4">
        <v>2</v>
      </c>
      <c r="L15" s="4">
        <v>2</v>
      </c>
      <c r="M15" s="4">
        <v>2</v>
      </c>
      <c r="N15" s="4">
        <v>2</v>
      </c>
      <c r="O15" s="7">
        <f t="shared" si="0"/>
        <v>20</v>
      </c>
    </row>
    <row r="16" spans="1:15" x14ac:dyDescent="0.25">
      <c r="A16" s="4" t="s">
        <v>127</v>
      </c>
      <c r="B16" s="4" t="s">
        <v>128</v>
      </c>
      <c r="C16" s="4" t="s">
        <v>129</v>
      </c>
      <c r="D16" s="4">
        <v>2</v>
      </c>
      <c r="E16" s="4">
        <v>2</v>
      </c>
      <c r="F16" s="4">
        <v>2</v>
      </c>
      <c r="G16" s="4">
        <v>4</v>
      </c>
      <c r="H16" s="4">
        <v>4</v>
      </c>
      <c r="I16" s="4">
        <v>0</v>
      </c>
      <c r="J16" s="4">
        <v>0</v>
      </c>
      <c r="K16" s="4">
        <v>0</v>
      </c>
      <c r="L16" s="4">
        <v>2</v>
      </c>
      <c r="M16" s="4">
        <v>2</v>
      </c>
      <c r="N16" s="4">
        <v>2</v>
      </c>
      <c r="O16" s="7">
        <f t="shared" si="0"/>
        <v>20</v>
      </c>
    </row>
    <row r="17" spans="1:15" x14ac:dyDescent="0.25">
      <c r="A17" s="4" t="s">
        <v>80</v>
      </c>
      <c r="B17" s="4" t="s">
        <v>121</v>
      </c>
      <c r="C17" s="4" t="s">
        <v>119</v>
      </c>
      <c r="D17" s="4">
        <v>2</v>
      </c>
      <c r="E17" s="4">
        <v>2</v>
      </c>
      <c r="F17" s="4">
        <v>2</v>
      </c>
      <c r="G17" s="4">
        <v>4</v>
      </c>
      <c r="H17" s="4">
        <v>4</v>
      </c>
      <c r="I17" s="4">
        <v>0</v>
      </c>
      <c r="J17" s="4">
        <v>0</v>
      </c>
      <c r="K17" s="4">
        <v>0</v>
      </c>
      <c r="L17" s="4">
        <v>2</v>
      </c>
      <c r="M17" s="4">
        <v>2</v>
      </c>
      <c r="N17" s="4">
        <v>2</v>
      </c>
      <c r="O17" s="7">
        <f t="shared" si="0"/>
        <v>20</v>
      </c>
    </row>
    <row r="18" spans="1:15" x14ac:dyDescent="0.25">
      <c r="A18" s="4" t="s">
        <v>133</v>
      </c>
      <c r="B18" s="4" t="s">
        <v>125</v>
      </c>
      <c r="C18" s="4" t="s">
        <v>77</v>
      </c>
      <c r="D18" s="4">
        <v>2</v>
      </c>
      <c r="E18" s="4">
        <v>2</v>
      </c>
      <c r="F18" s="4">
        <v>2</v>
      </c>
      <c r="G18" s="4">
        <v>4</v>
      </c>
      <c r="H18" s="4">
        <v>4</v>
      </c>
      <c r="I18" s="4">
        <v>0</v>
      </c>
      <c r="J18" s="4">
        <v>2</v>
      </c>
      <c r="K18" s="4">
        <v>2</v>
      </c>
      <c r="L18" s="4">
        <v>0</v>
      </c>
      <c r="M18" s="4">
        <v>0</v>
      </c>
      <c r="N18" s="4">
        <v>0</v>
      </c>
      <c r="O18" s="7">
        <f t="shared" si="0"/>
        <v>18</v>
      </c>
    </row>
    <row r="19" spans="1:15" x14ac:dyDescent="0.25">
      <c r="A19" s="4" t="s">
        <v>130</v>
      </c>
      <c r="B19" s="4" t="s">
        <v>161</v>
      </c>
      <c r="C19" s="4" t="s">
        <v>77</v>
      </c>
      <c r="D19" s="4">
        <v>2</v>
      </c>
      <c r="E19" s="4">
        <v>2</v>
      </c>
      <c r="F19" s="4">
        <v>2</v>
      </c>
      <c r="G19" s="4">
        <v>0</v>
      </c>
      <c r="H19" s="4">
        <v>0</v>
      </c>
      <c r="I19" s="4">
        <v>2</v>
      </c>
      <c r="J19" s="4">
        <v>2</v>
      </c>
      <c r="K19" s="4">
        <v>2</v>
      </c>
      <c r="L19" s="4">
        <v>2</v>
      </c>
      <c r="M19" s="4">
        <v>2</v>
      </c>
      <c r="N19" s="4">
        <v>0</v>
      </c>
      <c r="O19" s="7">
        <f t="shared" si="0"/>
        <v>16</v>
      </c>
    </row>
    <row r="20" spans="1:15" x14ac:dyDescent="0.25">
      <c r="A20" s="4" t="s">
        <v>102</v>
      </c>
      <c r="B20" s="4" t="s">
        <v>26</v>
      </c>
      <c r="C20" s="4" t="s">
        <v>77</v>
      </c>
      <c r="D20" s="4">
        <v>2</v>
      </c>
      <c r="E20" s="4">
        <v>2</v>
      </c>
      <c r="F20" s="4">
        <v>2</v>
      </c>
      <c r="G20" s="4">
        <v>0</v>
      </c>
      <c r="H20" s="4">
        <v>4</v>
      </c>
      <c r="I20" s="4">
        <v>2</v>
      </c>
      <c r="J20" s="4">
        <v>2</v>
      </c>
      <c r="K20" s="4">
        <v>2</v>
      </c>
      <c r="L20" s="4">
        <v>0</v>
      </c>
      <c r="M20" s="4">
        <v>0</v>
      </c>
      <c r="N20" s="4">
        <v>0</v>
      </c>
      <c r="O20" s="7">
        <f t="shared" si="0"/>
        <v>16</v>
      </c>
    </row>
    <row r="21" spans="1:15" x14ac:dyDescent="0.25">
      <c r="A21" s="4" t="s">
        <v>131</v>
      </c>
      <c r="B21" s="4" t="s">
        <v>132</v>
      </c>
      <c r="C21" s="4" t="s">
        <v>77</v>
      </c>
      <c r="D21" s="4">
        <v>2</v>
      </c>
      <c r="E21" s="4">
        <v>2</v>
      </c>
      <c r="F21" s="4">
        <v>2</v>
      </c>
      <c r="G21" s="4">
        <v>4</v>
      </c>
      <c r="H21" s="4">
        <v>0</v>
      </c>
      <c r="I21" s="4">
        <v>0</v>
      </c>
      <c r="J21" s="4">
        <v>0</v>
      </c>
      <c r="K21" s="4">
        <v>0</v>
      </c>
      <c r="L21" s="4">
        <v>2</v>
      </c>
      <c r="M21" s="4">
        <v>2</v>
      </c>
      <c r="N21" s="4">
        <v>2</v>
      </c>
      <c r="O21" s="7">
        <f t="shared" si="0"/>
        <v>16</v>
      </c>
    </row>
    <row r="22" spans="1:15" x14ac:dyDescent="0.25">
      <c r="A22" s="4" t="s">
        <v>126</v>
      </c>
      <c r="B22" s="4" t="s">
        <v>125</v>
      </c>
      <c r="C22" s="4" t="s">
        <v>10</v>
      </c>
      <c r="D22" s="4">
        <v>2</v>
      </c>
      <c r="E22" s="4">
        <v>2</v>
      </c>
      <c r="F22" s="4">
        <v>2</v>
      </c>
      <c r="G22" s="4">
        <v>0</v>
      </c>
      <c r="H22" s="4">
        <v>4</v>
      </c>
      <c r="I22" s="4">
        <v>0</v>
      </c>
      <c r="J22" s="4">
        <v>0</v>
      </c>
      <c r="K22" s="4">
        <v>0</v>
      </c>
      <c r="L22" s="4">
        <v>2</v>
      </c>
      <c r="M22" s="4">
        <v>2</v>
      </c>
      <c r="N22" s="4">
        <v>2</v>
      </c>
      <c r="O22" s="7">
        <f t="shared" si="0"/>
        <v>16</v>
      </c>
    </row>
    <row r="23" spans="1:15" x14ac:dyDescent="0.25">
      <c r="A23" s="4" t="s">
        <v>134</v>
      </c>
      <c r="B23" s="4" t="s">
        <v>135</v>
      </c>
      <c r="C23" s="4" t="s">
        <v>136</v>
      </c>
      <c r="D23" s="4">
        <v>2</v>
      </c>
      <c r="E23" s="4">
        <v>0</v>
      </c>
      <c r="F23" s="4">
        <v>2</v>
      </c>
      <c r="G23" s="4">
        <v>4</v>
      </c>
      <c r="H23" s="4">
        <v>0</v>
      </c>
      <c r="I23" s="4">
        <v>0</v>
      </c>
      <c r="J23" s="4">
        <v>0</v>
      </c>
      <c r="K23" s="4">
        <v>0</v>
      </c>
      <c r="L23" s="4">
        <v>2</v>
      </c>
      <c r="M23" s="4">
        <v>2</v>
      </c>
      <c r="N23" s="4">
        <v>2</v>
      </c>
      <c r="O23" s="7">
        <f t="shared" si="0"/>
        <v>14</v>
      </c>
    </row>
    <row r="24" spans="1:15" x14ac:dyDescent="0.25">
      <c r="A24" s="4" t="s">
        <v>207</v>
      </c>
      <c r="B24" s="4" t="s">
        <v>162</v>
      </c>
      <c r="C24" s="4" t="s">
        <v>108</v>
      </c>
      <c r="D24" s="4">
        <v>0</v>
      </c>
      <c r="E24" s="4">
        <v>0</v>
      </c>
      <c r="F24" s="4">
        <v>2</v>
      </c>
      <c r="G24" s="4">
        <v>4</v>
      </c>
      <c r="H24" s="4">
        <v>4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7">
        <f t="shared" si="0"/>
        <v>10</v>
      </c>
    </row>
    <row r="25" spans="1:15" x14ac:dyDescent="0.25">
      <c r="A25" s="4" t="s">
        <v>199</v>
      </c>
      <c r="B25" s="4" t="s">
        <v>200</v>
      </c>
      <c r="C25" s="4" t="s">
        <v>119</v>
      </c>
      <c r="D25" s="4">
        <v>0</v>
      </c>
      <c r="E25" s="4">
        <v>0</v>
      </c>
      <c r="F25" s="4">
        <v>0</v>
      </c>
      <c r="G25" s="4">
        <v>4</v>
      </c>
      <c r="H25" s="4">
        <v>4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7">
        <f t="shared" si="0"/>
        <v>8</v>
      </c>
    </row>
    <row r="26" spans="1:15" x14ac:dyDescent="0.25">
      <c r="A26" s="4" t="s">
        <v>49</v>
      </c>
      <c r="B26" s="4" t="s">
        <v>201</v>
      </c>
      <c r="C26" s="4" t="s">
        <v>24</v>
      </c>
      <c r="D26" s="4">
        <v>0</v>
      </c>
      <c r="E26" s="4">
        <v>0</v>
      </c>
      <c r="F26" s="4">
        <v>0</v>
      </c>
      <c r="G26" s="4">
        <v>4</v>
      </c>
      <c r="H26" s="4">
        <v>4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7">
        <f t="shared" si="0"/>
        <v>8</v>
      </c>
    </row>
    <row r="27" spans="1:15" x14ac:dyDescent="0.25">
      <c r="A27" s="11" t="s">
        <v>208</v>
      </c>
      <c r="B27" s="11" t="s">
        <v>209</v>
      </c>
      <c r="C27" s="11" t="s">
        <v>129</v>
      </c>
      <c r="D27" s="4">
        <v>0</v>
      </c>
      <c r="E27" s="4">
        <v>0</v>
      </c>
      <c r="F27" s="4">
        <v>0</v>
      </c>
      <c r="G27" s="15">
        <v>4</v>
      </c>
      <c r="H27" s="4">
        <v>4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7">
        <f t="shared" si="0"/>
        <v>8</v>
      </c>
    </row>
    <row r="28" spans="1:15" x14ac:dyDescent="0.25">
      <c r="A28" s="77" t="s">
        <v>255</v>
      </c>
      <c r="B28" s="77" t="s">
        <v>256</v>
      </c>
      <c r="C28" s="77" t="s">
        <v>77</v>
      </c>
      <c r="D28" s="11">
        <v>0</v>
      </c>
      <c r="E28" s="11">
        <v>0</v>
      </c>
      <c r="F28" s="11">
        <v>0</v>
      </c>
      <c r="G28" s="15">
        <v>0</v>
      </c>
      <c r="H28" s="15">
        <v>0</v>
      </c>
      <c r="I28" s="11">
        <v>0</v>
      </c>
      <c r="J28" s="11">
        <v>0</v>
      </c>
      <c r="K28" s="11">
        <v>0</v>
      </c>
      <c r="L28" s="11">
        <v>2</v>
      </c>
      <c r="M28" s="4">
        <v>2</v>
      </c>
      <c r="N28" s="4">
        <v>2</v>
      </c>
      <c r="O28" s="78">
        <f t="shared" si="0"/>
        <v>6</v>
      </c>
    </row>
    <row r="29" spans="1:15" x14ac:dyDescent="0.25">
      <c r="A29" s="77" t="s">
        <v>257</v>
      </c>
      <c r="B29" s="77" t="s">
        <v>160</v>
      </c>
      <c r="C29" s="77" t="s">
        <v>259</v>
      </c>
      <c r="D29" s="11">
        <v>0</v>
      </c>
      <c r="E29" s="11">
        <v>0</v>
      </c>
      <c r="F29" s="11">
        <v>0</v>
      </c>
      <c r="G29" s="15">
        <v>0</v>
      </c>
      <c r="H29" s="15">
        <v>0</v>
      </c>
      <c r="I29" s="11">
        <v>0</v>
      </c>
      <c r="J29" s="11">
        <v>0</v>
      </c>
      <c r="K29" s="11">
        <v>0</v>
      </c>
      <c r="L29" s="11">
        <v>2</v>
      </c>
      <c r="M29" s="4">
        <v>2</v>
      </c>
      <c r="N29" s="4">
        <v>2</v>
      </c>
      <c r="O29" s="78">
        <f t="shared" si="0"/>
        <v>6</v>
      </c>
    </row>
    <row r="30" spans="1:15" x14ac:dyDescent="0.25">
      <c r="A30" s="77" t="s">
        <v>258</v>
      </c>
      <c r="B30" s="77" t="s">
        <v>125</v>
      </c>
      <c r="C30" s="77" t="s">
        <v>129</v>
      </c>
      <c r="D30" s="11">
        <v>0</v>
      </c>
      <c r="E30" s="11">
        <v>0</v>
      </c>
      <c r="F30" s="11">
        <v>0</v>
      </c>
      <c r="G30" s="15">
        <v>0</v>
      </c>
      <c r="H30" s="15">
        <v>0</v>
      </c>
      <c r="I30" s="11">
        <v>0</v>
      </c>
      <c r="J30" s="11">
        <v>0</v>
      </c>
      <c r="K30" s="11">
        <v>0</v>
      </c>
      <c r="L30" s="11">
        <v>2</v>
      </c>
      <c r="M30" s="11">
        <v>2</v>
      </c>
      <c r="N30" s="11">
        <v>2</v>
      </c>
      <c r="O30" s="78">
        <f t="shared" si="0"/>
        <v>6</v>
      </c>
    </row>
    <row r="31" spans="1:15" x14ac:dyDescent="0.25">
      <c r="A31" s="76" t="s">
        <v>230</v>
      </c>
      <c r="B31" s="76" t="s">
        <v>76</v>
      </c>
      <c r="C31" s="76" t="s">
        <v>77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2</v>
      </c>
      <c r="M31" s="4">
        <v>2</v>
      </c>
      <c r="N31" s="4">
        <v>2</v>
      </c>
      <c r="O31" s="78">
        <f t="shared" si="0"/>
        <v>6</v>
      </c>
    </row>
    <row r="32" spans="1:15" x14ac:dyDescent="0.25">
      <c r="A32" s="76" t="s">
        <v>71</v>
      </c>
      <c r="B32" s="76" t="s">
        <v>260</v>
      </c>
      <c r="C32" s="76" t="s">
        <v>24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2</v>
      </c>
      <c r="M32" s="4">
        <v>2</v>
      </c>
      <c r="N32" s="4">
        <v>2</v>
      </c>
      <c r="O32" s="78">
        <f t="shared" si="0"/>
        <v>6</v>
      </c>
    </row>
    <row r="33" spans="1:15" x14ac:dyDescent="0.25">
      <c r="A33" s="77" t="s">
        <v>204</v>
      </c>
      <c r="B33" s="77" t="s">
        <v>46</v>
      </c>
      <c r="C33" s="77" t="s">
        <v>205</v>
      </c>
      <c r="D33" s="4">
        <v>0</v>
      </c>
      <c r="E33" s="4">
        <v>0</v>
      </c>
      <c r="F33" s="4">
        <v>0</v>
      </c>
      <c r="G33" s="15">
        <v>4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78">
        <f t="shared" si="0"/>
        <v>4</v>
      </c>
    </row>
    <row r="34" spans="1:15" x14ac:dyDescent="0.25">
      <c r="A34" s="77" t="s">
        <v>204</v>
      </c>
      <c r="B34" s="77" t="s">
        <v>206</v>
      </c>
      <c r="C34" s="77" t="s">
        <v>205</v>
      </c>
      <c r="D34" s="4">
        <v>0</v>
      </c>
      <c r="E34" s="4">
        <v>0</v>
      </c>
      <c r="F34" s="4">
        <v>0</v>
      </c>
      <c r="G34" s="15">
        <v>4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78">
        <f t="shared" si="0"/>
        <v>4</v>
      </c>
    </row>
    <row r="35" spans="1:15" x14ac:dyDescent="0.25">
      <c r="A35" s="77" t="s">
        <v>268</v>
      </c>
      <c r="B35" s="77" t="s">
        <v>36</v>
      </c>
      <c r="C35" s="77" t="s">
        <v>10</v>
      </c>
      <c r="D35" s="11">
        <v>0</v>
      </c>
      <c r="E35" s="11">
        <v>0</v>
      </c>
      <c r="F35" s="11">
        <v>0</v>
      </c>
      <c r="G35" s="15">
        <v>0</v>
      </c>
      <c r="H35" s="11">
        <v>4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78">
        <f t="shared" si="0"/>
        <v>4</v>
      </c>
    </row>
  </sheetData>
  <sortState ref="A3:O35">
    <sortCondition descending="1" ref="O3:O35"/>
  </sortState>
  <mergeCells count="4">
    <mergeCell ref="D1:F1"/>
    <mergeCell ref="G1:H1"/>
    <mergeCell ref="I1:K1"/>
    <mergeCell ref="L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selection activeCell="Z8" sqref="Z8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8" width="5.7109375" customWidth="1"/>
    <col min="9" max="13" width="6.7109375" customWidth="1"/>
    <col min="14" max="25" width="5.7109375" customWidth="1"/>
    <col min="26" max="26" width="11.42578125" customWidth="1"/>
  </cols>
  <sheetData>
    <row r="1" spans="1:26" x14ac:dyDescent="0.25">
      <c r="A1" t="s">
        <v>0</v>
      </c>
      <c r="D1" s="80" t="s">
        <v>182</v>
      </c>
      <c r="E1" s="81"/>
      <c r="F1" s="81"/>
      <c r="G1" s="81"/>
      <c r="H1" s="81"/>
      <c r="I1" s="82"/>
      <c r="J1" s="85" t="s">
        <v>158</v>
      </c>
      <c r="K1" s="86"/>
      <c r="L1" s="86"/>
      <c r="M1" s="87"/>
      <c r="N1" s="85" t="s">
        <v>211</v>
      </c>
      <c r="O1" s="86"/>
      <c r="P1" s="86"/>
      <c r="Q1" s="86"/>
      <c r="R1" s="86"/>
      <c r="S1" s="86"/>
      <c r="T1" s="83" t="s">
        <v>219</v>
      </c>
      <c r="U1" s="83"/>
      <c r="V1" s="83"/>
      <c r="W1" s="83"/>
      <c r="X1" s="83"/>
      <c r="Y1" s="83"/>
      <c r="Z1" s="5"/>
    </row>
    <row r="2" spans="1:26" x14ac:dyDescent="0.25">
      <c r="A2" s="10" t="s">
        <v>65</v>
      </c>
      <c r="B2" s="10" t="s">
        <v>66</v>
      </c>
      <c r="C2" s="10" t="s">
        <v>67</v>
      </c>
      <c r="D2" s="18" t="s">
        <v>15</v>
      </c>
      <c r="E2" s="19" t="s">
        <v>7</v>
      </c>
      <c r="F2" s="18" t="s">
        <v>16</v>
      </c>
      <c r="G2" s="19" t="s">
        <v>7</v>
      </c>
      <c r="H2" s="18" t="s">
        <v>17</v>
      </c>
      <c r="I2" s="19" t="s">
        <v>7</v>
      </c>
      <c r="J2" s="16" t="s">
        <v>183</v>
      </c>
      <c r="K2" s="32" t="s">
        <v>7</v>
      </c>
      <c r="L2" s="17" t="s">
        <v>184</v>
      </c>
      <c r="M2" s="17" t="s">
        <v>7</v>
      </c>
      <c r="N2" s="55" t="s">
        <v>213</v>
      </c>
      <c r="O2" s="51" t="s">
        <v>7</v>
      </c>
      <c r="P2" s="51" t="s">
        <v>214</v>
      </c>
      <c r="Q2" s="51" t="s">
        <v>7</v>
      </c>
      <c r="R2" s="51" t="s">
        <v>215</v>
      </c>
      <c r="S2" s="51" t="s">
        <v>7</v>
      </c>
      <c r="T2" s="70" t="s">
        <v>213</v>
      </c>
      <c r="U2" s="70" t="s">
        <v>7</v>
      </c>
      <c r="V2" s="70" t="s">
        <v>214</v>
      </c>
      <c r="W2" s="70" t="s">
        <v>7</v>
      </c>
      <c r="X2" s="70" t="s">
        <v>215</v>
      </c>
      <c r="Y2" s="70" t="s">
        <v>7</v>
      </c>
      <c r="Z2" s="8" t="s">
        <v>60</v>
      </c>
    </row>
    <row r="3" spans="1:26" x14ac:dyDescent="0.25">
      <c r="A3" s="4" t="s">
        <v>109</v>
      </c>
      <c r="B3" s="4" t="s">
        <v>139</v>
      </c>
      <c r="C3" s="4" t="s">
        <v>10</v>
      </c>
      <c r="D3" s="4">
        <v>3</v>
      </c>
      <c r="E3" s="6">
        <v>25</v>
      </c>
      <c r="F3" s="4">
        <v>1</v>
      </c>
      <c r="G3" s="6">
        <v>30</v>
      </c>
      <c r="H3" s="4">
        <v>1</v>
      </c>
      <c r="I3" s="6">
        <v>30</v>
      </c>
      <c r="J3" s="4">
        <v>1</v>
      </c>
      <c r="K3" s="26">
        <v>60</v>
      </c>
      <c r="L3" s="4">
        <v>1</v>
      </c>
      <c r="M3" s="26">
        <v>60</v>
      </c>
      <c r="N3" s="23">
        <v>0</v>
      </c>
      <c r="O3" s="58">
        <v>0</v>
      </c>
      <c r="P3" s="23">
        <v>0</v>
      </c>
      <c r="Q3" s="58">
        <v>0</v>
      </c>
      <c r="R3" s="23">
        <v>0</v>
      </c>
      <c r="S3" s="58">
        <v>0</v>
      </c>
      <c r="T3" s="71">
        <v>1</v>
      </c>
      <c r="U3" s="58">
        <v>30</v>
      </c>
      <c r="V3" s="71">
        <v>3</v>
      </c>
      <c r="W3" s="58">
        <v>25</v>
      </c>
      <c r="X3" s="71">
        <v>2</v>
      </c>
      <c r="Y3" s="58">
        <v>27</v>
      </c>
      <c r="Z3" s="7">
        <f t="shared" ref="Z3:Z8" si="0">SUM(E3+G3+I3+K3+M3+O3+Q3+S3+U3+W3+Y3)</f>
        <v>287</v>
      </c>
    </row>
    <row r="4" spans="1:26" x14ac:dyDescent="0.25">
      <c r="A4" s="4" t="s">
        <v>137</v>
      </c>
      <c r="B4" s="4" t="s">
        <v>138</v>
      </c>
      <c r="C4" s="4" t="s">
        <v>10</v>
      </c>
      <c r="D4" s="4">
        <v>2</v>
      </c>
      <c r="E4" s="6">
        <v>27</v>
      </c>
      <c r="F4" s="4">
        <v>3</v>
      </c>
      <c r="G4" s="6">
        <v>25</v>
      </c>
      <c r="H4" s="4">
        <v>3</v>
      </c>
      <c r="I4" s="6">
        <v>25</v>
      </c>
      <c r="J4" s="4">
        <v>2</v>
      </c>
      <c r="K4" s="26">
        <v>54</v>
      </c>
      <c r="L4" s="4">
        <v>2</v>
      </c>
      <c r="M4" s="26">
        <v>54</v>
      </c>
      <c r="N4" s="4">
        <v>0</v>
      </c>
      <c r="O4" s="26">
        <v>0</v>
      </c>
      <c r="P4" s="4">
        <v>0</v>
      </c>
      <c r="Q4" s="26">
        <v>0</v>
      </c>
      <c r="R4" s="4">
        <v>0</v>
      </c>
      <c r="S4" s="26">
        <v>0</v>
      </c>
      <c r="T4" s="40">
        <v>3</v>
      </c>
      <c r="U4" s="26">
        <v>25</v>
      </c>
      <c r="V4" s="40">
        <v>2</v>
      </c>
      <c r="W4" s="26">
        <v>27</v>
      </c>
      <c r="X4" s="40">
        <v>3</v>
      </c>
      <c r="Y4" s="26">
        <v>25</v>
      </c>
      <c r="Z4" s="7">
        <f t="shared" si="0"/>
        <v>262</v>
      </c>
    </row>
    <row r="5" spans="1:26" x14ac:dyDescent="0.25">
      <c r="A5" s="4" t="s">
        <v>185</v>
      </c>
      <c r="B5" s="4" t="s">
        <v>186</v>
      </c>
      <c r="C5" s="4" t="s">
        <v>187</v>
      </c>
      <c r="D5" s="4"/>
      <c r="E5" s="6">
        <v>0</v>
      </c>
      <c r="F5" s="4"/>
      <c r="G5" s="6">
        <v>0</v>
      </c>
      <c r="H5" s="4"/>
      <c r="I5" s="6">
        <v>0</v>
      </c>
      <c r="J5" s="4">
        <v>3</v>
      </c>
      <c r="K5" s="26">
        <v>50</v>
      </c>
      <c r="L5" s="4">
        <v>3</v>
      </c>
      <c r="M5" s="26">
        <v>50</v>
      </c>
      <c r="N5" s="4">
        <v>0</v>
      </c>
      <c r="O5" s="26">
        <v>0</v>
      </c>
      <c r="P5" s="4">
        <v>0</v>
      </c>
      <c r="Q5" s="26">
        <v>0</v>
      </c>
      <c r="R5" s="4">
        <v>0</v>
      </c>
      <c r="S5" s="26">
        <v>0</v>
      </c>
      <c r="T5" s="40">
        <v>4</v>
      </c>
      <c r="U5" s="26">
        <v>23</v>
      </c>
      <c r="V5" s="40">
        <v>4</v>
      </c>
      <c r="W5" s="26">
        <v>23</v>
      </c>
      <c r="X5" s="40">
        <v>4</v>
      </c>
      <c r="Y5" s="26">
        <v>23</v>
      </c>
      <c r="Z5" s="7">
        <f t="shared" si="0"/>
        <v>169</v>
      </c>
    </row>
    <row r="6" spans="1:26" x14ac:dyDescent="0.25">
      <c r="A6" s="4" t="s">
        <v>157</v>
      </c>
      <c r="B6" s="4" t="s">
        <v>140</v>
      </c>
      <c r="C6" s="4" t="s">
        <v>129</v>
      </c>
      <c r="D6" s="4">
        <v>6</v>
      </c>
      <c r="E6" s="6">
        <v>19</v>
      </c>
      <c r="F6" s="4">
        <v>7</v>
      </c>
      <c r="G6" s="6">
        <v>17</v>
      </c>
      <c r="H6" s="4">
        <v>6</v>
      </c>
      <c r="I6" s="6">
        <v>19</v>
      </c>
      <c r="J6" s="4">
        <v>5</v>
      </c>
      <c r="K6" s="26">
        <v>42</v>
      </c>
      <c r="L6" s="4">
        <v>4</v>
      </c>
      <c r="M6" s="26">
        <v>46</v>
      </c>
      <c r="N6" s="4">
        <v>0</v>
      </c>
      <c r="O6" s="26">
        <v>0</v>
      </c>
      <c r="P6" s="4">
        <v>0</v>
      </c>
      <c r="Q6" s="26">
        <v>0</v>
      </c>
      <c r="R6" s="4">
        <v>0</v>
      </c>
      <c r="S6" s="26">
        <v>0</v>
      </c>
      <c r="T6" s="40"/>
      <c r="U6" s="26">
        <v>0</v>
      </c>
      <c r="V6" s="40"/>
      <c r="W6" s="26">
        <v>0</v>
      </c>
      <c r="X6" s="40"/>
      <c r="Y6" s="26">
        <v>0</v>
      </c>
      <c r="Z6" s="7">
        <f t="shared" si="0"/>
        <v>143</v>
      </c>
    </row>
    <row r="7" spans="1:26" x14ac:dyDescent="0.25">
      <c r="A7" s="4" t="s">
        <v>141</v>
      </c>
      <c r="B7" s="4" t="s">
        <v>142</v>
      </c>
      <c r="C7" s="4" t="s">
        <v>20</v>
      </c>
      <c r="D7" s="4">
        <v>8</v>
      </c>
      <c r="E7" s="6">
        <v>15</v>
      </c>
      <c r="F7" s="4">
        <v>6</v>
      </c>
      <c r="G7" s="6">
        <v>19</v>
      </c>
      <c r="H7" s="4">
        <v>0</v>
      </c>
      <c r="I7" s="6">
        <v>0</v>
      </c>
      <c r="J7" s="4">
        <v>4</v>
      </c>
      <c r="K7" s="26">
        <v>46</v>
      </c>
      <c r="L7" s="4">
        <v>5</v>
      </c>
      <c r="M7" s="26">
        <v>42</v>
      </c>
      <c r="N7" s="4">
        <v>0</v>
      </c>
      <c r="O7" s="26">
        <v>0</v>
      </c>
      <c r="P7" s="4">
        <v>0</v>
      </c>
      <c r="Q7" s="26">
        <v>0</v>
      </c>
      <c r="R7" s="4">
        <v>0</v>
      </c>
      <c r="S7" s="26">
        <v>0</v>
      </c>
      <c r="T7" s="40"/>
      <c r="U7" s="26">
        <v>0</v>
      </c>
      <c r="V7" s="40"/>
      <c r="W7" s="26">
        <v>0</v>
      </c>
      <c r="X7" s="40"/>
      <c r="Y7" s="26">
        <v>0</v>
      </c>
      <c r="Z7" s="7">
        <f t="shared" si="0"/>
        <v>122</v>
      </c>
    </row>
    <row r="8" spans="1:26" x14ac:dyDescent="0.25">
      <c r="A8" s="76" t="s">
        <v>234</v>
      </c>
      <c r="B8" s="76" t="s">
        <v>235</v>
      </c>
      <c r="C8" s="4" t="s">
        <v>236</v>
      </c>
      <c r="D8" s="4"/>
      <c r="E8" s="6">
        <v>0</v>
      </c>
      <c r="F8" s="4"/>
      <c r="G8" s="6">
        <v>0</v>
      </c>
      <c r="H8" s="4"/>
      <c r="I8" s="6">
        <v>0</v>
      </c>
      <c r="J8" s="4"/>
      <c r="K8" s="26">
        <v>0</v>
      </c>
      <c r="L8" s="4"/>
      <c r="M8" s="26">
        <v>0</v>
      </c>
      <c r="N8" s="4">
        <v>1</v>
      </c>
      <c r="O8" s="26">
        <v>30</v>
      </c>
      <c r="P8" s="4">
        <v>1</v>
      </c>
      <c r="Q8" s="26">
        <v>30</v>
      </c>
      <c r="R8" s="4">
        <v>1</v>
      </c>
      <c r="S8" s="26">
        <v>30</v>
      </c>
      <c r="T8" s="72"/>
      <c r="U8" s="25">
        <v>0</v>
      </c>
      <c r="V8" s="72"/>
      <c r="W8" s="25">
        <v>0</v>
      </c>
      <c r="X8" s="72"/>
      <c r="Y8" s="25">
        <v>0</v>
      </c>
      <c r="Z8" s="78">
        <f t="shared" si="0"/>
        <v>90</v>
      </c>
    </row>
    <row r="9" spans="1:26" s="54" customFormat="1" x14ac:dyDescent="0.25">
      <c r="T9" s="65"/>
      <c r="U9" s="65"/>
      <c r="V9" s="65"/>
      <c r="W9" s="65"/>
      <c r="X9" s="65"/>
      <c r="Y9" s="65"/>
    </row>
    <row r="10" spans="1:26" x14ac:dyDescent="0.25">
      <c r="N10" s="53"/>
      <c r="O10" s="53"/>
      <c r="P10" s="53"/>
      <c r="Q10" s="53"/>
      <c r="R10" s="53"/>
      <c r="S10" s="53"/>
      <c r="T10" s="54"/>
      <c r="U10" s="54"/>
      <c r="V10" s="54"/>
      <c r="W10" s="54"/>
      <c r="X10" s="54"/>
      <c r="Y10" s="54"/>
    </row>
  </sheetData>
  <sortState ref="A3:Z8">
    <sortCondition descending="1" ref="Z3:Z8"/>
  </sortState>
  <mergeCells count="4">
    <mergeCell ref="D1:I1"/>
    <mergeCell ref="J1:M1"/>
    <mergeCell ref="N1:S1"/>
    <mergeCell ref="T1:Y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selection activeCell="Z6" sqref="Z6:Z11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8" width="5.7109375" customWidth="1"/>
    <col min="9" max="13" width="6.7109375" customWidth="1"/>
    <col min="14" max="19" width="5.7109375" customWidth="1"/>
    <col min="20" max="20" width="5.7109375" style="75" customWidth="1"/>
    <col min="21" max="21" width="5.7109375" customWidth="1"/>
    <col min="22" max="22" width="5.7109375" style="75" customWidth="1"/>
    <col min="23" max="23" width="5.7109375" customWidth="1"/>
    <col min="24" max="24" width="5.7109375" style="75" customWidth="1"/>
    <col min="25" max="25" width="5.7109375" customWidth="1"/>
    <col min="26" max="26" width="11.42578125" customWidth="1"/>
  </cols>
  <sheetData>
    <row r="1" spans="1:26" ht="15" customHeight="1" x14ac:dyDescent="0.25">
      <c r="A1" t="s">
        <v>0</v>
      </c>
      <c r="D1" s="83" t="s">
        <v>188</v>
      </c>
      <c r="E1" s="83"/>
      <c r="F1" s="83"/>
      <c r="G1" s="83"/>
      <c r="H1" s="83"/>
      <c r="I1" s="83"/>
      <c r="J1" s="83" t="s">
        <v>158</v>
      </c>
      <c r="K1" s="83"/>
      <c r="L1" s="83"/>
      <c r="M1" s="83"/>
      <c r="N1" s="85" t="s">
        <v>211</v>
      </c>
      <c r="O1" s="86"/>
      <c r="P1" s="86"/>
      <c r="Q1" s="86"/>
      <c r="R1" s="86"/>
      <c r="S1" s="86"/>
      <c r="T1" s="83" t="s">
        <v>219</v>
      </c>
      <c r="U1" s="83"/>
      <c r="V1" s="83"/>
      <c r="W1" s="83"/>
      <c r="X1" s="83"/>
      <c r="Y1" s="83"/>
      <c r="Z1" s="5"/>
    </row>
    <row r="2" spans="1:26" x14ac:dyDescent="0.25">
      <c r="A2" s="10" t="s">
        <v>65</v>
      </c>
      <c r="B2" s="10" t="s">
        <v>66</v>
      </c>
      <c r="C2" s="10" t="s">
        <v>67</v>
      </c>
      <c r="D2" s="21" t="s">
        <v>15</v>
      </c>
      <c r="E2" s="22" t="s">
        <v>7</v>
      </c>
      <c r="F2" s="21" t="s">
        <v>16</v>
      </c>
      <c r="G2" s="22" t="s">
        <v>7</v>
      </c>
      <c r="H2" s="21" t="s">
        <v>17</v>
      </c>
      <c r="I2" s="22" t="s">
        <v>7</v>
      </c>
      <c r="J2" s="21" t="s">
        <v>183</v>
      </c>
      <c r="K2" s="31" t="s">
        <v>7</v>
      </c>
      <c r="L2" s="24" t="s">
        <v>184</v>
      </c>
      <c r="M2" s="44" t="s">
        <v>7</v>
      </c>
      <c r="N2" s="17" t="s">
        <v>213</v>
      </c>
      <c r="O2" s="57" t="s">
        <v>7</v>
      </c>
      <c r="P2" s="17" t="s">
        <v>214</v>
      </c>
      <c r="Q2" s="57" t="s">
        <v>7</v>
      </c>
      <c r="R2" s="17" t="s">
        <v>215</v>
      </c>
      <c r="S2" s="57" t="s">
        <v>7</v>
      </c>
      <c r="T2" s="70" t="s">
        <v>213</v>
      </c>
      <c r="U2" s="57" t="s">
        <v>7</v>
      </c>
      <c r="V2" s="70" t="s">
        <v>214</v>
      </c>
      <c r="W2" s="57" t="s">
        <v>7</v>
      </c>
      <c r="X2" s="70" t="s">
        <v>215</v>
      </c>
      <c r="Y2" s="57" t="s">
        <v>7</v>
      </c>
      <c r="Z2" s="8" t="s">
        <v>60</v>
      </c>
    </row>
    <row r="3" spans="1:26" x14ac:dyDescent="0.25">
      <c r="A3" s="4" t="s">
        <v>143</v>
      </c>
      <c r="B3" s="4" t="s">
        <v>144</v>
      </c>
      <c r="C3" s="4" t="s">
        <v>10</v>
      </c>
      <c r="D3" s="4">
        <v>1</v>
      </c>
      <c r="E3" s="6">
        <v>30</v>
      </c>
      <c r="F3" s="4">
        <v>3</v>
      </c>
      <c r="G3" s="6">
        <v>25</v>
      </c>
      <c r="H3" s="4">
        <v>1</v>
      </c>
      <c r="I3" s="6">
        <v>30</v>
      </c>
      <c r="J3" s="4">
        <v>1</v>
      </c>
      <c r="K3" s="26">
        <v>60</v>
      </c>
      <c r="L3" s="4">
        <v>1</v>
      </c>
      <c r="M3" s="26">
        <v>60</v>
      </c>
      <c r="N3" s="23">
        <v>0</v>
      </c>
      <c r="O3" s="58">
        <v>0</v>
      </c>
      <c r="P3" s="23">
        <v>0</v>
      </c>
      <c r="Q3" s="58">
        <v>0</v>
      </c>
      <c r="R3" s="23">
        <v>0</v>
      </c>
      <c r="S3" s="58">
        <v>0</v>
      </c>
      <c r="T3" s="40">
        <v>1</v>
      </c>
      <c r="U3" s="26">
        <v>30</v>
      </c>
      <c r="V3" s="40">
        <v>1</v>
      </c>
      <c r="W3" s="26">
        <v>30</v>
      </c>
      <c r="X3" s="40">
        <v>2</v>
      </c>
      <c r="Y3" s="26">
        <v>27</v>
      </c>
      <c r="Z3" s="7">
        <f t="shared" ref="Z3:Z11" si="0">SUM(E3+G3+I3+K3+M3+O3+Q3+S3+U3+W3+Y3)</f>
        <v>292</v>
      </c>
    </row>
    <row r="4" spans="1:26" x14ac:dyDescent="0.25">
      <c r="A4" s="4" t="s">
        <v>145</v>
      </c>
      <c r="B4" s="4" t="s">
        <v>146</v>
      </c>
      <c r="C4" s="4" t="s">
        <v>10</v>
      </c>
      <c r="D4" s="4">
        <v>2</v>
      </c>
      <c r="E4" s="6">
        <v>27</v>
      </c>
      <c r="F4" s="4">
        <v>2</v>
      </c>
      <c r="G4" s="6">
        <v>27</v>
      </c>
      <c r="H4" s="4">
        <v>3</v>
      </c>
      <c r="I4" s="6">
        <v>25</v>
      </c>
      <c r="J4" s="4">
        <v>2</v>
      </c>
      <c r="K4" s="26">
        <v>54</v>
      </c>
      <c r="L4" s="4">
        <v>2</v>
      </c>
      <c r="M4" s="26">
        <v>54</v>
      </c>
      <c r="N4" s="4">
        <v>0</v>
      </c>
      <c r="O4" s="26">
        <v>0</v>
      </c>
      <c r="P4" s="4">
        <v>0</v>
      </c>
      <c r="Q4" s="26">
        <v>0</v>
      </c>
      <c r="R4" s="4">
        <v>0</v>
      </c>
      <c r="S4" s="26">
        <v>0</v>
      </c>
      <c r="T4" s="40">
        <v>2</v>
      </c>
      <c r="U4" s="26">
        <v>27</v>
      </c>
      <c r="V4" s="40">
        <v>3</v>
      </c>
      <c r="W4" s="26">
        <v>25</v>
      </c>
      <c r="X4" s="40">
        <v>4</v>
      </c>
      <c r="Y4" s="26">
        <v>23</v>
      </c>
      <c r="Z4" s="7">
        <f t="shared" si="0"/>
        <v>262</v>
      </c>
    </row>
    <row r="5" spans="1:26" x14ac:dyDescent="0.25">
      <c r="A5" s="4" t="s">
        <v>147</v>
      </c>
      <c r="B5" s="4" t="s">
        <v>148</v>
      </c>
      <c r="C5" s="4" t="s">
        <v>149</v>
      </c>
      <c r="D5" s="4">
        <v>4</v>
      </c>
      <c r="E5" s="6">
        <v>23</v>
      </c>
      <c r="F5" s="4">
        <v>4</v>
      </c>
      <c r="G5" s="6">
        <v>23</v>
      </c>
      <c r="H5" s="4" t="s">
        <v>156</v>
      </c>
      <c r="I5" s="6">
        <v>0</v>
      </c>
      <c r="J5" s="4">
        <v>3</v>
      </c>
      <c r="K5" s="26">
        <v>50</v>
      </c>
      <c r="L5" s="4">
        <v>3</v>
      </c>
      <c r="M5" s="26">
        <v>50</v>
      </c>
      <c r="N5" s="4">
        <v>1</v>
      </c>
      <c r="O5" s="26">
        <v>30</v>
      </c>
      <c r="P5" s="4">
        <v>1</v>
      </c>
      <c r="Q5" s="26">
        <v>30</v>
      </c>
      <c r="R5" s="4">
        <v>1</v>
      </c>
      <c r="S5" s="26">
        <v>30</v>
      </c>
      <c r="T5" s="71"/>
      <c r="U5" s="58">
        <v>0</v>
      </c>
      <c r="V5" s="71"/>
      <c r="W5" s="58">
        <v>0</v>
      </c>
      <c r="X5" s="71"/>
      <c r="Y5" s="58">
        <v>0</v>
      </c>
      <c r="Z5" s="7">
        <f t="shared" si="0"/>
        <v>236</v>
      </c>
    </row>
    <row r="6" spans="1:26" x14ac:dyDescent="0.25">
      <c r="A6" s="76" t="s">
        <v>189</v>
      </c>
      <c r="B6" s="76" t="s">
        <v>190</v>
      </c>
      <c r="C6" s="4" t="s">
        <v>191</v>
      </c>
      <c r="D6" s="4"/>
      <c r="E6" s="6">
        <v>0</v>
      </c>
      <c r="F6" s="4"/>
      <c r="G6" s="6">
        <v>0</v>
      </c>
      <c r="H6" s="4"/>
      <c r="I6" s="6">
        <v>0</v>
      </c>
      <c r="J6" s="4">
        <v>4</v>
      </c>
      <c r="K6" s="26">
        <v>46</v>
      </c>
      <c r="L6" s="4">
        <v>4</v>
      </c>
      <c r="M6" s="26">
        <v>46</v>
      </c>
      <c r="N6" s="4">
        <v>0</v>
      </c>
      <c r="O6" s="26">
        <v>0</v>
      </c>
      <c r="P6" s="4">
        <v>0</v>
      </c>
      <c r="Q6" s="26">
        <v>0</v>
      </c>
      <c r="R6" s="4">
        <v>0</v>
      </c>
      <c r="S6" s="26">
        <v>0</v>
      </c>
      <c r="T6" s="40"/>
      <c r="U6" s="26">
        <v>0</v>
      </c>
      <c r="V6" s="40"/>
      <c r="W6" s="26">
        <v>0</v>
      </c>
      <c r="X6" s="40"/>
      <c r="Y6" s="26">
        <v>0</v>
      </c>
      <c r="Z6" s="78">
        <f t="shared" si="0"/>
        <v>92</v>
      </c>
    </row>
    <row r="7" spans="1:26" x14ac:dyDescent="0.25">
      <c r="A7" s="76" t="s">
        <v>102</v>
      </c>
      <c r="B7" s="76" t="s">
        <v>261</v>
      </c>
      <c r="C7" s="4" t="s">
        <v>77</v>
      </c>
      <c r="D7" s="4"/>
      <c r="E7" s="6">
        <v>0</v>
      </c>
      <c r="F7" s="4"/>
      <c r="G7" s="6">
        <v>0</v>
      </c>
      <c r="H7" s="4"/>
      <c r="I7" s="6">
        <v>0</v>
      </c>
      <c r="J7" s="4"/>
      <c r="K7" s="26">
        <v>0</v>
      </c>
      <c r="L7" s="4"/>
      <c r="M7" s="26">
        <v>0</v>
      </c>
      <c r="N7" s="4"/>
      <c r="O7" s="26">
        <v>0</v>
      </c>
      <c r="P7" s="4"/>
      <c r="Q7" s="26">
        <v>0</v>
      </c>
      <c r="R7" s="4"/>
      <c r="S7" s="26">
        <v>0</v>
      </c>
      <c r="T7" s="40">
        <v>5</v>
      </c>
      <c r="U7" s="26">
        <v>21</v>
      </c>
      <c r="V7" s="40">
        <v>6</v>
      </c>
      <c r="W7" s="26">
        <v>19</v>
      </c>
      <c r="X7" s="40">
        <v>3</v>
      </c>
      <c r="Y7" s="26">
        <v>25</v>
      </c>
      <c r="Z7" s="78">
        <f t="shared" si="0"/>
        <v>65</v>
      </c>
    </row>
    <row r="8" spans="1:26" x14ac:dyDescent="0.25">
      <c r="A8" s="76" t="s">
        <v>192</v>
      </c>
      <c r="B8" s="76" t="s">
        <v>193</v>
      </c>
      <c r="C8" s="4" t="s">
        <v>10</v>
      </c>
      <c r="D8" s="4"/>
      <c r="E8" s="6">
        <v>0</v>
      </c>
      <c r="F8" s="4"/>
      <c r="G8" s="6">
        <v>0</v>
      </c>
      <c r="H8" s="4"/>
      <c r="I8" s="6">
        <v>0</v>
      </c>
      <c r="J8" s="4">
        <v>5</v>
      </c>
      <c r="K8" s="26">
        <v>42</v>
      </c>
      <c r="L8" s="4">
        <v>0</v>
      </c>
      <c r="M8" s="26">
        <v>0</v>
      </c>
      <c r="N8" s="13">
        <v>0</v>
      </c>
      <c r="O8" s="30">
        <v>0</v>
      </c>
      <c r="P8" s="13">
        <v>0</v>
      </c>
      <c r="Q8" s="30">
        <v>0</v>
      </c>
      <c r="R8" s="13">
        <v>0</v>
      </c>
      <c r="S8" s="30">
        <v>0</v>
      </c>
      <c r="T8" s="40"/>
      <c r="U8" s="26">
        <v>0</v>
      </c>
      <c r="V8" s="40">
        <v>5</v>
      </c>
      <c r="W8" s="26">
        <v>21</v>
      </c>
      <c r="X8" s="40"/>
      <c r="Y8" s="26">
        <v>0</v>
      </c>
      <c r="Z8" s="78">
        <f t="shared" si="0"/>
        <v>63</v>
      </c>
    </row>
    <row r="9" spans="1:26" x14ac:dyDescent="0.25">
      <c r="A9" s="76" t="s">
        <v>150</v>
      </c>
      <c r="B9" s="76" t="s">
        <v>151</v>
      </c>
      <c r="C9" s="4" t="s">
        <v>24</v>
      </c>
      <c r="D9" s="4">
        <v>6</v>
      </c>
      <c r="E9" s="6">
        <v>19</v>
      </c>
      <c r="F9" s="4">
        <v>6</v>
      </c>
      <c r="G9" s="6">
        <v>19</v>
      </c>
      <c r="H9" s="4">
        <v>5</v>
      </c>
      <c r="I9" s="6">
        <v>21</v>
      </c>
      <c r="J9" s="4">
        <v>0</v>
      </c>
      <c r="K9" s="26">
        <v>0</v>
      </c>
      <c r="L9" s="4">
        <v>0</v>
      </c>
      <c r="M9" s="26">
        <v>0</v>
      </c>
      <c r="N9" s="4">
        <v>0</v>
      </c>
      <c r="O9" s="26">
        <v>0</v>
      </c>
      <c r="P9" s="4">
        <v>0</v>
      </c>
      <c r="Q9" s="26">
        <v>0</v>
      </c>
      <c r="R9" s="4">
        <v>0</v>
      </c>
      <c r="S9" s="26">
        <v>0</v>
      </c>
      <c r="T9" s="40"/>
      <c r="U9" s="26">
        <v>0</v>
      </c>
      <c r="V9" s="40"/>
      <c r="W9" s="26">
        <v>0</v>
      </c>
      <c r="X9" s="40"/>
      <c r="Y9" s="26">
        <v>0</v>
      </c>
      <c r="Z9" s="78">
        <f t="shared" si="0"/>
        <v>59</v>
      </c>
    </row>
    <row r="10" spans="1:26" x14ac:dyDescent="0.25">
      <c r="A10" s="76" t="s">
        <v>152</v>
      </c>
      <c r="B10" s="76" t="s">
        <v>153</v>
      </c>
      <c r="C10" s="4" t="s">
        <v>129</v>
      </c>
      <c r="D10" s="4">
        <v>8</v>
      </c>
      <c r="E10" s="6">
        <v>15</v>
      </c>
      <c r="F10" s="4">
        <v>8</v>
      </c>
      <c r="G10" s="6">
        <v>15</v>
      </c>
      <c r="H10" s="4">
        <v>7</v>
      </c>
      <c r="I10" s="6">
        <v>17</v>
      </c>
      <c r="J10" s="4">
        <v>0</v>
      </c>
      <c r="K10" s="26">
        <v>0</v>
      </c>
      <c r="L10" s="4">
        <v>0</v>
      </c>
      <c r="M10" s="26">
        <v>0</v>
      </c>
      <c r="N10" s="4">
        <v>0</v>
      </c>
      <c r="O10" s="26">
        <v>0</v>
      </c>
      <c r="P10" s="4">
        <v>0</v>
      </c>
      <c r="Q10" s="26">
        <v>0</v>
      </c>
      <c r="R10" s="4">
        <v>0</v>
      </c>
      <c r="S10" s="26">
        <v>0</v>
      </c>
      <c r="T10" s="72"/>
      <c r="U10" s="30">
        <v>0</v>
      </c>
      <c r="V10" s="72"/>
      <c r="W10" s="25">
        <v>0</v>
      </c>
      <c r="X10" s="72"/>
      <c r="Y10" s="25">
        <v>0</v>
      </c>
      <c r="Z10" s="78">
        <f t="shared" si="0"/>
        <v>47</v>
      </c>
    </row>
    <row r="11" spans="1:26" x14ac:dyDescent="0.25">
      <c r="A11" s="77" t="s">
        <v>262</v>
      </c>
      <c r="B11" s="77" t="s">
        <v>263</v>
      </c>
      <c r="C11" s="14" t="s">
        <v>20</v>
      </c>
      <c r="D11" s="12"/>
      <c r="E11" s="67">
        <v>0</v>
      </c>
      <c r="F11" s="12"/>
      <c r="G11" s="67">
        <v>0</v>
      </c>
      <c r="H11" s="12"/>
      <c r="I11" s="67">
        <v>0</v>
      </c>
      <c r="J11" s="12"/>
      <c r="K11" s="36">
        <v>0</v>
      </c>
      <c r="L11" s="12"/>
      <c r="M11" s="36">
        <v>0</v>
      </c>
      <c r="N11" s="13"/>
      <c r="O11" s="30">
        <v>0</v>
      </c>
      <c r="P11" s="13"/>
      <c r="Q11" s="30">
        <v>0</v>
      </c>
      <c r="R11" s="13"/>
      <c r="S11" s="30">
        <v>0</v>
      </c>
      <c r="T11" s="42">
        <v>7</v>
      </c>
      <c r="U11" s="30">
        <v>17</v>
      </c>
      <c r="V11" s="41"/>
      <c r="W11" s="36">
        <v>0</v>
      </c>
      <c r="X11" s="41"/>
      <c r="Y11" s="36">
        <v>0</v>
      </c>
      <c r="Z11" s="78">
        <f t="shared" si="0"/>
        <v>17</v>
      </c>
    </row>
  </sheetData>
  <sortState ref="A3:Z11">
    <sortCondition descending="1" ref="Z3:Z11"/>
  </sortState>
  <mergeCells count="4">
    <mergeCell ref="D1:I1"/>
    <mergeCell ref="J1:M1"/>
    <mergeCell ref="N1:S1"/>
    <mergeCell ref="T1:Y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O3" sqref="O3:O4"/>
    </sheetView>
  </sheetViews>
  <sheetFormatPr baseColWidth="10" defaultRowHeight="15" x14ac:dyDescent="0.25"/>
  <cols>
    <col min="1" max="1" width="15.28515625" customWidth="1"/>
    <col min="3" max="3" width="13.140625" customWidth="1"/>
    <col min="4" max="6" width="5.7109375" customWidth="1"/>
    <col min="7" max="8" width="6.7109375" customWidth="1"/>
    <col min="9" max="14" width="5.7109375" customWidth="1"/>
    <col min="15" max="15" width="11.42578125" customWidth="1"/>
  </cols>
  <sheetData>
    <row r="1" spans="1:15" x14ac:dyDescent="0.25">
      <c r="A1" t="s">
        <v>0</v>
      </c>
      <c r="D1" s="83" t="s">
        <v>182</v>
      </c>
      <c r="E1" s="83"/>
      <c r="F1" s="83"/>
      <c r="G1" s="83" t="s">
        <v>158</v>
      </c>
      <c r="H1" s="83"/>
      <c r="I1" s="83" t="s">
        <v>211</v>
      </c>
      <c r="J1" s="83"/>
      <c r="K1" s="83"/>
      <c r="L1" s="85" t="s">
        <v>219</v>
      </c>
      <c r="M1" s="86"/>
      <c r="N1" s="86"/>
      <c r="O1" s="5"/>
    </row>
    <row r="2" spans="1:15" x14ac:dyDescent="0.25">
      <c r="A2" s="10" t="s">
        <v>65</v>
      </c>
      <c r="B2" s="10" t="s">
        <v>66</v>
      </c>
      <c r="C2" s="10" t="s">
        <v>67</v>
      </c>
      <c r="D2" s="21" t="s">
        <v>15</v>
      </c>
      <c r="E2" s="21" t="s">
        <v>16</v>
      </c>
      <c r="F2" s="21" t="s">
        <v>17</v>
      </c>
      <c r="G2" s="21" t="s">
        <v>183</v>
      </c>
      <c r="H2" s="24" t="s">
        <v>184</v>
      </c>
      <c r="I2" s="55" t="s">
        <v>213</v>
      </c>
      <c r="J2" s="51" t="s">
        <v>214</v>
      </c>
      <c r="K2" s="51" t="s">
        <v>215</v>
      </c>
      <c r="L2" s="17" t="s">
        <v>213</v>
      </c>
      <c r="M2" s="17" t="s">
        <v>214</v>
      </c>
      <c r="N2" s="17" t="s">
        <v>215</v>
      </c>
      <c r="O2" s="8" t="s">
        <v>60</v>
      </c>
    </row>
    <row r="3" spans="1:15" x14ac:dyDescent="0.25">
      <c r="A3" s="76" t="s">
        <v>152</v>
      </c>
      <c r="B3" s="76" t="s">
        <v>154</v>
      </c>
      <c r="C3" s="4" t="s">
        <v>155</v>
      </c>
      <c r="D3" s="4">
        <v>2</v>
      </c>
      <c r="E3" s="4">
        <v>2</v>
      </c>
      <c r="F3" s="4">
        <v>2</v>
      </c>
      <c r="G3" s="4">
        <v>0</v>
      </c>
      <c r="H3" s="4">
        <v>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78">
        <f>SUM(D3:N3)</f>
        <v>6</v>
      </c>
    </row>
    <row r="4" spans="1:15" x14ac:dyDescent="0.25">
      <c r="A4" s="76" t="s">
        <v>114</v>
      </c>
      <c r="B4" s="76" t="s">
        <v>194</v>
      </c>
      <c r="C4" s="4" t="s">
        <v>195</v>
      </c>
      <c r="D4" s="4">
        <v>0</v>
      </c>
      <c r="E4" s="4">
        <v>0</v>
      </c>
      <c r="F4" s="4">
        <v>0</v>
      </c>
      <c r="G4" s="4">
        <v>4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78">
        <f>SUM(D4:N4)</f>
        <v>4</v>
      </c>
    </row>
    <row r="5" spans="1:1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7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7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7"/>
    </row>
    <row r="8" spans="1:15" x14ac:dyDescent="0.25">
      <c r="I8" s="54"/>
      <c r="J8" s="54"/>
      <c r="K8" s="54"/>
      <c r="L8" s="54"/>
      <c r="M8" s="54"/>
      <c r="N8" s="54"/>
    </row>
    <row r="9" spans="1:15" x14ac:dyDescent="0.25">
      <c r="I9" s="53"/>
      <c r="J9" s="53"/>
      <c r="K9" s="53"/>
      <c r="L9" s="53"/>
      <c r="M9" s="53"/>
      <c r="N9" s="53"/>
    </row>
    <row r="10" spans="1:15" x14ac:dyDescent="0.25">
      <c r="I10" s="54"/>
      <c r="J10" s="54"/>
      <c r="K10" s="54"/>
      <c r="L10" s="54"/>
      <c r="M10" s="54"/>
      <c r="N10" s="54"/>
    </row>
    <row r="11" spans="1:15" x14ac:dyDescent="0.25">
      <c r="I11" s="54"/>
      <c r="J11" s="54"/>
      <c r="K11" s="54"/>
      <c r="L11" s="54"/>
      <c r="M11" s="54"/>
      <c r="N11" s="54"/>
    </row>
    <row r="12" spans="1:15" x14ac:dyDescent="0.25">
      <c r="I12" s="54"/>
      <c r="J12" s="54"/>
      <c r="K12" s="54"/>
      <c r="L12" s="54"/>
      <c r="M12" s="54"/>
      <c r="N12" s="54"/>
    </row>
    <row r="13" spans="1:15" x14ac:dyDescent="0.25">
      <c r="I13" s="54"/>
      <c r="J13" s="54"/>
      <c r="K13" s="54"/>
      <c r="L13" s="54"/>
      <c r="M13" s="54"/>
      <c r="N13" s="54"/>
    </row>
    <row r="14" spans="1:15" x14ac:dyDescent="0.25">
      <c r="I14" s="54"/>
      <c r="J14" s="54"/>
      <c r="K14" s="54"/>
      <c r="L14" s="54"/>
      <c r="M14" s="54"/>
      <c r="N14" s="54"/>
    </row>
    <row r="15" spans="1:15" x14ac:dyDescent="0.25">
      <c r="I15" s="54"/>
      <c r="J15" s="54"/>
      <c r="K15" s="54"/>
      <c r="L15" s="54"/>
      <c r="M15" s="54"/>
      <c r="N15" s="54"/>
    </row>
    <row r="16" spans="1:15" x14ac:dyDescent="0.25">
      <c r="I16" s="54"/>
      <c r="J16" s="54"/>
      <c r="K16" s="54"/>
      <c r="L16" s="54"/>
      <c r="M16" s="54"/>
      <c r="N16" s="54"/>
    </row>
    <row r="17" spans="9:14" x14ac:dyDescent="0.25">
      <c r="I17" s="54"/>
      <c r="J17" s="54"/>
      <c r="K17" s="54"/>
      <c r="L17" s="54"/>
      <c r="M17" s="54"/>
      <c r="N17" s="54"/>
    </row>
    <row r="18" spans="9:14" x14ac:dyDescent="0.25">
      <c r="I18" s="54"/>
      <c r="J18" s="54"/>
      <c r="K18" s="54"/>
      <c r="L18" s="54"/>
      <c r="M18" s="54"/>
      <c r="N18" s="54"/>
    </row>
    <row r="19" spans="9:14" x14ac:dyDescent="0.25">
      <c r="I19" s="54"/>
      <c r="J19" s="54"/>
      <c r="K19" s="54"/>
      <c r="L19" s="54"/>
      <c r="M19" s="54"/>
      <c r="N19" s="54"/>
    </row>
    <row r="20" spans="9:14" x14ac:dyDescent="0.25">
      <c r="I20" s="54"/>
      <c r="J20" s="54"/>
      <c r="K20" s="54"/>
      <c r="L20" s="54"/>
      <c r="M20" s="54"/>
      <c r="N20" s="54"/>
    </row>
    <row r="21" spans="9:14" x14ac:dyDescent="0.25">
      <c r="I21" s="54"/>
      <c r="J21" s="54"/>
      <c r="K21" s="54"/>
      <c r="L21" s="54"/>
      <c r="M21" s="54"/>
      <c r="N21" s="54"/>
    </row>
    <row r="22" spans="9:14" x14ac:dyDescent="0.25">
      <c r="I22" s="54"/>
      <c r="J22" s="54"/>
      <c r="K22" s="54"/>
      <c r="L22" s="54"/>
      <c r="M22" s="54"/>
      <c r="N22" s="54"/>
    </row>
    <row r="23" spans="9:14" x14ac:dyDescent="0.25">
      <c r="I23" s="54"/>
      <c r="J23" s="54"/>
      <c r="K23" s="54"/>
      <c r="L23" s="54"/>
      <c r="M23" s="54"/>
      <c r="N23" s="54"/>
    </row>
    <row r="24" spans="9:14" x14ac:dyDescent="0.25">
      <c r="I24" s="54"/>
      <c r="J24" s="54"/>
      <c r="K24" s="54"/>
      <c r="L24" s="54"/>
      <c r="M24" s="54"/>
      <c r="N24" s="54"/>
    </row>
    <row r="25" spans="9:14" x14ac:dyDescent="0.25">
      <c r="I25" s="54"/>
      <c r="J25" s="54"/>
      <c r="K25" s="54"/>
      <c r="L25" s="54"/>
      <c r="M25" s="54"/>
      <c r="N25" s="54"/>
    </row>
    <row r="26" spans="9:14" x14ac:dyDescent="0.25">
      <c r="I26" s="54"/>
      <c r="J26" s="54"/>
      <c r="K26" s="54"/>
      <c r="L26" s="54"/>
      <c r="M26" s="54"/>
      <c r="N26" s="54"/>
    </row>
    <row r="27" spans="9:14" x14ac:dyDescent="0.25">
      <c r="I27" s="54"/>
      <c r="J27" s="54"/>
      <c r="K27" s="54"/>
      <c r="L27" s="54"/>
      <c r="M27" s="54"/>
      <c r="N27" s="54"/>
    </row>
    <row r="28" spans="9:14" x14ac:dyDescent="0.25">
      <c r="I28" s="54"/>
      <c r="J28" s="54"/>
      <c r="K28" s="54"/>
      <c r="L28" s="54"/>
      <c r="M28" s="54"/>
      <c r="N28" s="54"/>
    </row>
    <row r="29" spans="9:14" x14ac:dyDescent="0.25">
      <c r="I29" s="54"/>
      <c r="J29" s="54"/>
      <c r="K29" s="54"/>
      <c r="L29" s="54"/>
      <c r="M29" s="54"/>
      <c r="N29" s="54"/>
    </row>
    <row r="30" spans="9:14" x14ac:dyDescent="0.25">
      <c r="I30" s="54"/>
      <c r="J30" s="54"/>
      <c r="K30" s="54"/>
      <c r="L30" s="54"/>
      <c r="M30" s="54"/>
      <c r="N30" s="54"/>
    </row>
    <row r="31" spans="9:14" x14ac:dyDescent="0.25">
      <c r="I31" s="53"/>
      <c r="J31" s="53"/>
      <c r="K31" s="53"/>
      <c r="L31" s="53"/>
      <c r="M31" s="53"/>
      <c r="N31" s="53"/>
    </row>
  </sheetData>
  <mergeCells count="4">
    <mergeCell ref="G1:H1"/>
    <mergeCell ref="D1:F1"/>
    <mergeCell ref="I1:K1"/>
    <mergeCell ref="L1:N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P11" sqref="P11:P17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6.7109375" customWidth="1"/>
    <col min="5" max="7" width="5.7109375" customWidth="1"/>
    <col min="8" max="15" width="6.7109375" customWidth="1"/>
    <col min="16" max="16" width="15.42578125" customWidth="1"/>
  </cols>
  <sheetData>
    <row r="1" spans="1:16" ht="30.75" customHeight="1" x14ac:dyDescent="0.25">
      <c r="A1" s="46" t="s">
        <v>0</v>
      </c>
      <c r="B1" s="46"/>
      <c r="C1" s="46"/>
      <c r="D1" s="46"/>
      <c r="E1" s="88" t="s">
        <v>196</v>
      </c>
      <c r="F1" s="88"/>
      <c r="G1" s="88"/>
      <c r="H1" s="89" t="s">
        <v>158</v>
      </c>
      <c r="I1" s="89"/>
      <c r="J1" s="90" t="s">
        <v>211</v>
      </c>
      <c r="K1" s="91"/>
      <c r="L1" s="91"/>
      <c r="M1" s="92" t="s">
        <v>219</v>
      </c>
      <c r="N1" s="92"/>
      <c r="O1" s="92"/>
      <c r="P1" s="50" t="s">
        <v>220</v>
      </c>
    </row>
    <row r="2" spans="1:16" x14ac:dyDescent="0.25">
      <c r="A2" s="10" t="s">
        <v>65</v>
      </c>
      <c r="B2" s="10" t="s">
        <v>66</v>
      </c>
      <c r="C2" s="10" t="s">
        <v>67</v>
      </c>
      <c r="D2" s="10" t="s">
        <v>216</v>
      </c>
      <c r="E2" s="21" t="s">
        <v>15</v>
      </c>
      <c r="F2" s="21" t="s">
        <v>16</v>
      </c>
      <c r="G2" s="21" t="s">
        <v>17</v>
      </c>
      <c r="H2" s="21" t="s">
        <v>183</v>
      </c>
      <c r="I2" s="24" t="s">
        <v>184</v>
      </c>
      <c r="J2" s="21" t="s">
        <v>213</v>
      </c>
      <c r="K2" s="24" t="s">
        <v>214</v>
      </c>
      <c r="L2" s="47" t="s">
        <v>215</v>
      </c>
      <c r="M2" s="21" t="s">
        <v>213</v>
      </c>
      <c r="N2" s="24" t="s">
        <v>214</v>
      </c>
      <c r="O2" s="47" t="s">
        <v>215</v>
      </c>
      <c r="P2" s="4"/>
    </row>
    <row r="3" spans="1:16" x14ac:dyDescent="0.25">
      <c r="A3" s="4" t="s">
        <v>141</v>
      </c>
      <c r="B3" s="4" t="s">
        <v>217</v>
      </c>
      <c r="C3" s="4" t="s">
        <v>20</v>
      </c>
      <c r="D3" s="48" t="s">
        <v>218</v>
      </c>
      <c r="E3" s="4">
        <v>2</v>
      </c>
      <c r="F3" s="4">
        <v>2</v>
      </c>
      <c r="G3" s="4">
        <v>2</v>
      </c>
      <c r="H3" s="45">
        <v>2</v>
      </c>
      <c r="I3" s="45">
        <v>2</v>
      </c>
      <c r="J3" s="45">
        <v>2</v>
      </c>
      <c r="K3" s="45">
        <v>2</v>
      </c>
      <c r="L3" s="4">
        <v>2</v>
      </c>
      <c r="M3" s="45">
        <v>2</v>
      </c>
      <c r="N3" s="45">
        <v>2</v>
      </c>
      <c r="O3" s="4">
        <v>2</v>
      </c>
      <c r="P3" s="4">
        <f>SUM(E3:O3)</f>
        <v>22</v>
      </c>
    </row>
    <row r="4" spans="1:16" x14ac:dyDescent="0.25">
      <c r="A4" s="76" t="s">
        <v>245</v>
      </c>
      <c r="B4" s="76" t="s">
        <v>246</v>
      </c>
      <c r="C4" s="4" t="s">
        <v>20</v>
      </c>
      <c r="D4" s="48" t="s">
        <v>218</v>
      </c>
      <c r="E4" s="4">
        <v>0</v>
      </c>
      <c r="F4" s="4">
        <v>0</v>
      </c>
      <c r="G4" s="4">
        <v>0</v>
      </c>
      <c r="H4" s="45">
        <v>0</v>
      </c>
      <c r="I4" s="45">
        <v>0</v>
      </c>
      <c r="J4" s="45">
        <v>0</v>
      </c>
      <c r="K4" s="45">
        <v>0</v>
      </c>
      <c r="L4" s="4">
        <v>0</v>
      </c>
      <c r="M4" s="45">
        <v>2</v>
      </c>
      <c r="N4" s="45">
        <v>0</v>
      </c>
      <c r="O4" s="4">
        <v>2</v>
      </c>
      <c r="P4" s="76">
        <f>SUM(E4:O4)</f>
        <v>4</v>
      </c>
    </row>
    <row r="5" spans="1:16" x14ac:dyDescent="0.25">
      <c r="A5" s="4"/>
      <c r="B5" s="4"/>
      <c r="C5" s="4"/>
      <c r="D5" s="48"/>
      <c r="E5" s="4"/>
      <c r="F5" s="4"/>
      <c r="G5" s="4"/>
      <c r="H5" s="45"/>
      <c r="I5" s="45"/>
      <c r="J5" s="45"/>
      <c r="K5" s="45"/>
      <c r="L5" s="4"/>
      <c r="M5" s="45"/>
      <c r="N5" s="45"/>
      <c r="O5" s="4"/>
      <c r="P5" s="4"/>
    </row>
    <row r="6" spans="1:16" x14ac:dyDescent="0.25">
      <c r="A6" s="4" t="s">
        <v>221</v>
      </c>
      <c r="B6" s="4" t="s">
        <v>222</v>
      </c>
      <c r="C6" s="4" t="s">
        <v>223</v>
      </c>
      <c r="D6" s="49" t="s">
        <v>212</v>
      </c>
      <c r="E6" s="4">
        <v>2</v>
      </c>
      <c r="F6" s="4">
        <v>2</v>
      </c>
      <c r="G6" s="4">
        <v>2</v>
      </c>
      <c r="H6" s="4">
        <v>2</v>
      </c>
      <c r="I6" s="4">
        <v>2</v>
      </c>
      <c r="J6" s="4">
        <v>2</v>
      </c>
      <c r="K6" s="4">
        <v>2</v>
      </c>
      <c r="L6" s="4">
        <v>2</v>
      </c>
      <c r="M6" s="4">
        <v>2</v>
      </c>
      <c r="N6" s="4">
        <v>2</v>
      </c>
      <c r="O6" s="4">
        <v>2</v>
      </c>
      <c r="P6" s="4">
        <f t="shared" ref="P6:P17" si="0">SUM(E6:O6)</f>
        <v>22</v>
      </c>
    </row>
    <row r="7" spans="1:16" x14ac:dyDescent="0.25">
      <c r="A7" s="4" t="s">
        <v>192</v>
      </c>
      <c r="B7" s="4" t="s">
        <v>224</v>
      </c>
      <c r="C7" s="4" t="s">
        <v>10</v>
      </c>
      <c r="D7" s="49" t="s">
        <v>212</v>
      </c>
      <c r="E7" s="4">
        <v>2</v>
      </c>
      <c r="F7" s="4">
        <v>2</v>
      </c>
      <c r="G7" s="4">
        <v>2</v>
      </c>
      <c r="H7" s="4">
        <v>2</v>
      </c>
      <c r="I7" s="4">
        <v>2</v>
      </c>
      <c r="J7" s="4">
        <v>0</v>
      </c>
      <c r="K7" s="4">
        <v>0</v>
      </c>
      <c r="L7" s="4">
        <v>0</v>
      </c>
      <c r="M7" s="4">
        <v>2</v>
      </c>
      <c r="N7" s="4">
        <v>2</v>
      </c>
      <c r="O7" s="4">
        <v>2</v>
      </c>
      <c r="P7" s="4">
        <f t="shared" si="0"/>
        <v>16</v>
      </c>
    </row>
    <row r="8" spans="1:16" x14ac:dyDescent="0.25">
      <c r="A8" s="4" t="s">
        <v>225</v>
      </c>
      <c r="B8" s="4" t="s">
        <v>28</v>
      </c>
      <c r="C8" s="4"/>
      <c r="D8" s="49" t="s">
        <v>212</v>
      </c>
      <c r="E8" s="4">
        <v>2</v>
      </c>
      <c r="F8" s="4">
        <v>2</v>
      </c>
      <c r="G8" s="4">
        <v>2</v>
      </c>
      <c r="H8" s="4">
        <v>2</v>
      </c>
      <c r="I8" s="4">
        <v>2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f t="shared" si="0"/>
        <v>10</v>
      </c>
    </row>
    <row r="9" spans="1:16" x14ac:dyDescent="0.25">
      <c r="A9" s="4" t="s">
        <v>230</v>
      </c>
      <c r="B9" s="4" t="s">
        <v>19</v>
      </c>
      <c r="C9" s="4" t="s">
        <v>77</v>
      </c>
      <c r="D9" s="49" t="s">
        <v>212</v>
      </c>
      <c r="E9" s="4">
        <v>0</v>
      </c>
      <c r="F9" s="4">
        <v>0</v>
      </c>
      <c r="G9" s="4">
        <v>0</v>
      </c>
      <c r="H9" s="4">
        <v>2</v>
      </c>
      <c r="I9" s="4">
        <v>2</v>
      </c>
      <c r="J9" s="4">
        <v>0</v>
      </c>
      <c r="K9" s="4">
        <v>0</v>
      </c>
      <c r="L9" s="4">
        <v>0</v>
      </c>
      <c r="M9" s="4">
        <v>2</v>
      </c>
      <c r="N9" s="4">
        <v>2</v>
      </c>
      <c r="O9" s="4">
        <v>2</v>
      </c>
      <c r="P9" s="4">
        <f t="shared" si="0"/>
        <v>10</v>
      </c>
    </row>
    <row r="10" spans="1:16" x14ac:dyDescent="0.25">
      <c r="A10" s="4" t="s">
        <v>228</v>
      </c>
      <c r="B10" s="4" t="s">
        <v>229</v>
      </c>
      <c r="C10" s="4" t="s">
        <v>24</v>
      </c>
      <c r="D10" s="49" t="s">
        <v>212</v>
      </c>
      <c r="E10" s="4">
        <v>2</v>
      </c>
      <c r="F10" s="4">
        <v>2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2</v>
      </c>
      <c r="N10" s="4">
        <v>0</v>
      </c>
      <c r="O10" s="4">
        <v>0</v>
      </c>
      <c r="P10" s="4">
        <f t="shared" si="0"/>
        <v>8</v>
      </c>
    </row>
    <row r="11" spans="1:16" x14ac:dyDescent="0.25">
      <c r="A11" s="76" t="s">
        <v>204</v>
      </c>
      <c r="B11" s="76" t="s">
        <v>226</v>
      </c>
      <c r="C11" s="4"/>
      <c r="D11" s="49" t="s">
        <v>212</v>
      </c>
      <c r="E11" s="4">
        <v>2</v>
      </c>
      <c r="F11" s="4">
        <v>2</v>
      </c>
      <c r="G11" s="4">
        <v>2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76">
        <f t="shared" si="0"/>
        <v>6</v>
      </c>
    </row>
    <row r="12" spans="1:16" x14ac:dyDescent="0.25">
      <c r="A12" s="76" t="s">
        <v>227</v>
      </c>
      <c r="B12" s="76" t="s">
        <v>161</v>
      </c>
      <c r="C12" s="4"/>
      <c r="D12" s="49" t="s">
        <v>212</v>
      </c>
      <c r="E12" s="4">
        <v>2</v>
      </c>
      <c r="F12" s="4">
        <v>2</v>
      </c>
      <c r="G12" s="4">
        <v>2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76">
        <f t="shared" si="0"/>
        <v>6</v>
      </c>
    </row>
    <row r="13" spans="1:16" x14ac:dyDescent="0.25">
      <c r="A13" s="76" t="s">
        <v>247</v>
      </c>
      <c r="B13" s="76" t="s">
        <v>32</v>
      </c>
      <c r="C13" s="4" t="s">
        <v>20</v>
      </c>
      <c r="D13" s="49" t="s">
        <v>212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2</v>
      </c>
      <c r="N13" s="4">
        <v>2</v>
      </c>
      <c r="O13" s="4">
        <v>2</v>
      </c>
      <c r="P13" s="76">
        <f t="shared" si="0"/>
        <v>6</v>
      </c>
    </row>
    <row r="14" spans="1:16" x14ac:dyDescent="0.25">
      <c r="A14" s="77" t="s">
        <v>248</v>
      </c>
      <c r="B14" s="77" t="s">
        <v>249</v>
      </c>
      <c r="C14" s="11" t="s">
        <v>20</v>
      </c>
      <c r="D14" s="66" t="s">
        <v>212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2</v>
      </c>
      <c r="N14" s="4">
        <v>2</v>
      </c>
      <c r="O14" s="4">
        <v>2</v>
      </c>
      <c r="P14" s="76">
        <f t="shared" si="0"/>
        <v>6</v>
      </c>
    </row>
    <row r="15" spans="1:16" x14ac:dyDescent="0.25">
      <c r="A15" s="76" t="s">
        <v>250</v>
      </c>
      <c r="B15" s="76" t="s">
        <v>251</v>
      </c>
      <c r="C15" s="4" t="s">
        <v>20</v>
      </c>
      <c r="D15" s="63" t="s">
        <v>212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2</v>
      </c>
      <c r="N15" s="4">
        <v>2</v>
      </c>
      <c r="O15" s="4">
        <v>2</v>
      </c>
      <c r="P15" s="76">
        <f t="shared" si="0"/>
        <v>6</v>
      </c>
    </row>
    <row r="16" spans="1:16" x14ac:dyDescent="0.25">
      <c r="A16" s="77" t="s">
        <v>252</v>
      </c>
      <c r="B16" s="77" t="s">
        <v>253</v>
      </c>
      <c r="C16" s="11" t="s">
        <v>24</v>
      </c>
      <c r="D16" s="66" t="s">
        <v>212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2</v>
      </c>
      <c r="N16" s="4">
        <v>2</v>
      </c>
      <c r="O16" s="4">
        <v>2</v>
      </c>
      <c r="P16" s="77">
        <f t="shared" si="0"/>
        <v>6</v>
      </c>
    </row>
    <row r="17" spans="1:16" x14ac:dyDescent="0.25">
      <c r="A17" s="76" t="s">
        <v>197</v>
      </c>
      <c r="B17" s="76" t="s">
        <v>254</v>
      </c>
      <c r="C17" s="4" t="s">
        <v>236</v>
      </c>
      <c r="D17" s="63" t="s">
        <v>212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2</v>
      </c>
      <c r="N17" s="4">
        <v>2</v>
      </c>
      <c r="O17" s="4">
        <v>2</v>
      </c>
      <c r="P17" s="76">
        <f t="shared" si="0"/>
        <v>6</v>
      </c>
    </row>
  </sheetData>
  <sortState ref="A6:P17">
    <sortCondition descending="1" ref="P6:P17"/>
  </sortState>
  <mergeCells count="4">
    <mergeCell ref="E1:G1"/>
    <mergeCell ref="H1:I1"/>
    <mergeCell ref="J1:L1"/>
    <mergeCell ref="M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Poeng oversikt</vt:lpstr>
      <vt:lpstr>M15-16</vt:lpstr>
      <vt:lpstr>M13-14</vt:lpstr>
      <vt:lpstr>M11-12</vt:lpstr>
      <vt:lpstr>K15-16</vt:lpstr>
      <vt:lpstr>K13-14</vt:lpstr>
      <vt:lpstr>K11-12</vt:lpstr>
      <vt:lpstr>M-K10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Eier</cp:lastModifiedBy>
  <cp:lastPrinted>2015-09-09T20:07:59Z</cp:lastPrinted>
  <dcterms:created xsi:type="dcterms:W3CDTF">2015-05-11T20:10:38Z</dcterms:created>
  <dcterms:modified xsi:type="dcterms:W3CDTF">2015-11-03T21:41:00Z</dcterms:modified>
</cp:coreProperties>
</file>